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barrie_daneker_dc_gov/Documents/Documents/Emphasys/"/>
    </mc:Choice>
  </mc:AlternateContent>
  <xr:revisionPtr revIDLastSave="62" documentId="8_{64EB7FAB-063A-477C-862D-2E6CDF6C3DBC}" xr6:coauthVersionLast="47" xr6:coauthVersionMax="47" xr10:uidLastSave="{3501B35D-90D0-4A2D-8456-BC228C5AAAEC}"/>
  <bookViews>
    <workbookView xWindow="-120" yWindow="-120" windowWidth="29040" windowHeight="15840" xr2:uid="{65015441-E96F-4B46-BA11-99568DF6F07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6" i="1" l="1"/>
  <c r="B134" i="1"/>
  <c r="B133" i="1"/>
  <c r="B132" i="1"/>
  <c r="B131" i="1"/>
  <c r="B140" i="1" l="1"/>
  <c r="B139" i="1"/>
  <c r="B128" i="1"/>
  <c r="B127" i="1"/>
  <c r="D24" i="1" l="1"/>
  <c r="E49" i="1"/>
  <c r="E45" i="1"/>
  <c r="E15" i="1"/>
  <c r="B138" i="1"/>
  <c r="B137" i="1"/>
  <c r="B136" i="1"/>
  <c r="B135" i="1"/>
  <c r="B130" i="1"/>
  <c r="B129" i="1"/>
  <c r="D85" i="1"/>
  <c r="E72" i="1"/>
  <c r="D69" i="1"/>
  <c r="E61" i="1"/>
  <c r="D50" i="1"/>
  <c r="D57" i="1" s="1"/>
  <c r="D38" i="1"/>
  <c r="D40" i="1" s="1"/>
  <c r="D28" i="1"/>
  <c r="D31" i="1" l="1"/>
  <c r="D89" i="1"/>
  <c r="D90" i="1" s="1"/>
  <c r="D94" i="1" l="1"/>
  <c r="D91" i="1"/>
  <c r="D97" i="1"/>
  <c r="D96" i="1" l="1"/>
</calcChain>
</file>

<file path=xl/sharedStrings.xml><?xml version="1.0" encoding="utf-8"?>
<sst xmlns="http://schemas.openxmlformats.org/spreadsheetml/2006/main" count="188" uniqueCount="188">
  <si>
    <t>Document Type and Statement Year:</t>
  </si>
  <si>
    <t>Audit</t>
  </si>
  <si>
    <t>Frequency of Submissions and Current Period:</t>
  </si>
  <si>
    <t>Annually</t>
  </si>
  <si>
    <t>Development #:</t>
  </si>
  <si>
    <t>DHCD USE</t>
  </si>
  <si>
    <t>Date:</t>
  </si>
  <si>
    <t>Development Name:</t>
  </si>
  <si>
    <t xml:space="preserve"> </t>
  </si>
  <si>
    <t>Ownership Legal entity</t>
  </si>
  <si>
    <t>General Partner</t>
  </si>
  <si>
    <t>Non-Profit Service Provider</t>
  </si>
  <si>
    <t>Management Agent</t>
  </si>
  <si>
    <t>Total Units</t>
  </si>
  <si>
    <t>Assets</t>
  </si>
  <si>
    <t>Description of Account</t>
  </si>
  <si>
    <t>Account No.</t>
  </si>
  <si>
    <t>Amount</t>
  </si>
  <si>
    <t>Totals</t>
  </si>
  <si>
    <t>Tenant Receivables Current</t>
  </si>
  <si>
    <t xml:space="preserve">Total Current Assets </t>
  </si>
  <si>
    <t>1100T</t>
  </si>
  <si>
    <t>1198 Plug for 1100T Current Assets</t>
  </si>
  <si>
    <t>Deposits Held in Trust</t>
  </si>
  <si>
    <t>Tenant Deposits</t>
  </si>
  <si>
    <t>Restricted Deposits</t>
  </si>
  <si>
    <t xml:space="preserve">Escrow Deposits </t>
  </si>
  <si>
    <t>Replacement Reserves</t>
  </si>
  <si>
    <t xml:space="preserve">Other Reserves </t>
  </si>
  <si>
    <t>Bond Reserves</t>
  </si>
  <si>
    <t>Operating Reserves</t>
  </si>
  <si>
    <t>Total Deposits</t>
  </si>
  <si>
    <t>1300T</t>
  </si>
  <si>
    <t>Property and Equipment</t>
  </si>
  <si>
    <t>Total Fixed Assets</t>
  </si>
  <si>
    <t>1400T</t>
  </si>
  <si>
    <t>1498 Plug for Fixed Assets</t>
  </si>
  <si>
    <t>Accumulated Depreication</t>
  </si>
  <si>
    <t>Needed to calc 1400N</t>
  </si>
  <si>
    <t>Net Fixed Assets</t>
  </si>
  <si>
    <t>1400N</t>
  </si>
  <si>
    <t>Other Assets</t>
  </si>
  <si>
    <t>Total Other Assets</t>
  </si>
  <si>
    <t>1500T</t>
  </si>
  <si>
    <t>1598 Plug Other Assets</t>
  </si>
  <si>
    <t>Total Assets</t>
  </si>
  <si>
    <t>1000T</t>
  </si>
  <si>
    <t>Liabilities and Partners' Deficit</t>
  </si>
  <si>
    <t>Current Liabilities</t>
  </si>
  <si>
    <t>Total Current Liabilities</t>
  </si>
  <si>
    <t>2122T</t>
  </si>
  <si>
    <t>2198 Plug for Current Laibilities</t>
  </si>
  <si>
    <t>Commercial Security Deposits Held in Trust (Contra)</t>
  </si>
  <si>
    <t xml:space="preserve">Contra acct for Total Liablities </t>
  </si>
  <si>
    <t>Long Term Liabilities</t>
  </si>
  <si>
    <t>Total Long Term Liabilities</t>
  </si>
  <si>
    <t>2300T</t>
  </si>
  <si>
    <t>2398 Plug For Long Term Liabilities</t>
  </si>
  <si>
    <t>Total Liabilities</t>
  </si>
  <si>
    <t>2000T</t>
  </si>
  <si>
    <t>Total Equity</t>
  </si>
  <si>
    <t>Total Liabilities and Equity</t>
  </si>
  <si>
    <t>2033T</t>
  </si>
  <si>
    <t>Revenue</t>
  </si>
  <si>
    <t>Rent Revenue</t>
  </si>
  <si>
    <t>Rent Revenue - Gross Potential</t>
  </si>
  <si>
    <t>Tenant Assistance Payments</t>
  </si>
  <si>
    <t>Total Rent Revenue</t>
  </si>
  <si>
    <t>5100T</t>
  </si>
  <si>
    <t>5198 Plug for Rent Revenue</t>
  </si>
  <si>
    <t>Vacancies</t>
  </si>
  <si>
    <t>Apartments</t>
  </si>
  <si>
    <t>Rent Concessions</t>
  </si>
  <si>
    <t>Total Vacancies</t>
  </si>
  <si>
    <t>5200T</t>
  </si>
  <si>
    <t>5298 Plug for Vacancies</t>
  </si>
  <si>
    <t>Net Rental Revenue</t>
  </si>
  <si>
    <t>5152N</t>
  </si>
  <si>
    <t>Nursing Homes/Assisted Living/Board &amp; Care/Other Elderly Care/Coop/ and Other Revenues</t>
  </si>
  <si>
    <t>Total Elderly and Congregate Services Revenue</t>
  </si>
  <si>
    <t>5300T</t>
  </si>
  <si>
    <t>5398 Plug for Elder and Congrete Revenue</t>
  </si>
  <si>
    <t>Financial Revenue</t>
  </si>
  <si>
    <t>Total Financial Revenue</t>
  </si>
  <si>
    <t>5400T</t>
  </si>
  <si>
    <t>5498 Plug for Financial Revenue</t>
  </si>
  <si>
    <t>Other Revenue</t>
  </si>
  <si>
    <t>Total Other Revenue</t>
  </si>
  <si>
    <t>5900T</t>
  </si>
  <si>
    <t>5998 Plug for Other Revenue</t>
  </si>
  <si>
    <t>Total Revenue</t>
  </si>
  <si>
    <t>5000T</t>
  </si>
  <si>
    <t>Expenses</t>
  </si>
  <si>
    <t>Administrative Expenses</t>
  </si>
  <si>
    <t>Bad Debts</t>
  </si>
  <si>
    <t>Total Administrative Expenses</t>
  </si>
  <si>
    <t>6263T</t>
  </si>
  <si>
    <t>6398 Plug for Admin Expenses</t>
  </si>
  <si>
    <t>Utilities Expenses</t>
  </si>
  <si>
    <t>Fuel Oil/Coal</t>
  </si>
  <si>
    <t>Electricity</t>
  </si>
  <si>
    <t>Water</t>
  </si>
  <si>
    <t>Gas</t>
  </si>
  <si>
    <t>Sewer</t>
  </si>
  <si>
    <t>Cable TV / Internet Access</t>
  </si>
  <si>
    <t>Total Utilities Expense</t>
  </si>
  <si>
    <t>6400T</t>
  </si>
  <si>
    <t>no need all detal shown</t>
  </si>
  <si>
    <t>Operating &amp; Maintenance Expenses</t>
  </si>
  <si>
    <t>Security Contract</t>
  </si>
  <si>
    <t>Total Operating and Maintenance Expenses</t>
  </si>
  <si>
    <t>6500T</t>
  </si>
  <si>
    <t>6598 Plug for Op and Main Expense</t>
  </si>
  <si>
    <t>Depreactioan Expense</t>
  </si>
  <si>
    <t>Depreciation Expense</t>
  </si>
  <si>
    <t>Amortization Expense</t>
  </si>
  <si>
    <t>Taxes and Insurance</t>
  </si>
  <si>
    <t>Total Taxes and Insurance</t>
  </si>
  <si>
    <t>6700T</t>
  </si>
  <si>
    <t>6798 Plug for Taxes and Insuranc expense</t>
  </si>
  <si>
    <t>Financial Expenses</t>
  </si>
  <si>
    <t>Interest on Bonds Payable</t>
  </si>
  <si>
    <t>Interest on Mortgage Payable</t>
  </si>
  <si>
    <t>Interest on Notes Payable (Long Term)</t>
  </si>
  <si>
    <t>Interest on Notes Payable (Short Term)</t>
  </si>
  <si>
    <t>Mortgage Insurance Premium/ Service Charge</t>
  </si>
  <si>
    <t>Miscellaneous Financial Expenses</t>
  </si>
  <si>
    <t>Total Financial Expenses</t>
  </si>
  <si>
    <t>6800T</t>
  </si>
  <si>
    <t>Nursing Homes/Assisted Living/Board &amp; Care/Other Elderly Care Expenses</t>
  </si>
  <si>
    <t>Total Elderly and Congregate Service Expenses</t>
  </si>
  <si>
    <t>6900T</t>
  </si>
  <si>
    <t>6998 Plug for Edler and Con Expenses</t>
  </si>
  <si>
    <t>Operating Results</t>
  </si>
  <si>
    <t>Total Cost of Operations before Depreciation</t>
  </si>
  <si>
    <t>6000T</t>
  </si>
  <si>
    <t>6263T + 6400T + 6500T + 6700T + 6800T + 6900T</t>
  </si>
  <si>
    <t>Profit (Loss) before Depreciation</t>
  </si>
  <si>
    <t>5060T</t>
  </si>
  <si>
    <t>Operating Profit or (Loss)</t>
  </si>
  <si>
    <t>5060N</t>
  </si>
  <si>
    <t>Entity Expenses</t>
  </si>
  <si>
    <t>Net Entity Expenses</t>
  </si>
  <si>
    <t>7100T</t>
  </si>
  <si>
    <t>7198 Plug for Net entity Expenses</t>
  </si>
  <si>
    <t>Profit or Loss</t>
  </si>
  <si>
    <t>Total Annual "Must Pay" Debt Service</t>
  </si>
  <si>
    <t>0007T</t>
  </si>
  <si>
    <t>0007T can be mapped</t>
  </si>
  <si>
    <t>Debt Coverage Ratio</t>
  </si>
  <si>
    <t>Net Cash Flow</t>
  </si>
  <si>
    <t>Tenant Receivables from FY2021</t>
  </si>
  <si>
    <t>DHCD  Housing staff may determine that amounts do not have sufficiently detailed information to support a line item provided in this document. If so, additional information will be requested if necessary.</t>
  </si>
  <si>
    <t>Metric</t>
  </si>
  <si>
    <t>Formula</t>
  </si>
  <si>
    <t>Physical Occupancy</t>
  </si>
  <si>
    <t>(5120+5121-5220/5120+5121)</t>
  </si>
  <si>
    <t>Economic Occupancy</t>
  </si>
  <si>
    <t>(5120+5121-5220-6370-5250/5120+5121)</t>
  </si>
  <si>
    <t>Vacancy Loss</t>
  </si>
  <si>
    <t>(5200T / 5100T) * NUMBER_100</t>
  </si>
  <si>
    <t>Percentage of Uncollected Rent(POUR)</t>
  </si>
  <si>
    <t>( ( 5200T + 6370 ) / 5100T ) * NUMBER_100 (Fields from Chart of Account)</t>
  </si>
  <si>
    <t>(5000T/(6263T+6400T+6500T+6700T))</t>
  </si>
  <si>
    <t>(5000T-6263T-6400T-6500T-6700T)/(6850+D155)</t>
  </si>
  <si>
    <r>
      <t>(6263T+6400T+6500T+6700T)/(</t>
    </r>
    <r>
      <rPr>
        <sz val="11"/>
        <color rgb="FFFF0000"/>
        <rFont val="Calibri"/>
        <family val="2"/>
        <scheme val="minor"/>
      </rPr>
      <t>total number of units</t>
    </r>
    <r>
      <rPr>
        <sz val="11"/>
        <color theme="1"/>
        <rFont val="Calibri"/>
        <family val="2"/>
        <scheme val="minor"/>
      </rPr>
      <t>)</t>
    </r>
  </si>
  <si>
    <r>
      <t>(6263T+6400T+6500T+6700T)/(</t>
    </r>
    <r>
      <rPr>
        <sz val="11"/>
        <color rgb="FFFF0000"/>
        <rFont val="Calibri"/>
        <family val="2"/>
        <scheme val="minor"/>
      </rPr>
      <t>total number of units</t>
    </r>
    <r>
      <rPr>
        <sz val="11"/>
        <color theme="1"/>
        <rFont val="Calibri"/>
        <family val="2"/>
        <scheme val="minor"/>
      </rPr>
      <t>)/12</t>
    </r>
  </si>
  <si>
    <t>All Reserve Balances</t>
  </si>
  <si>
    <r>
      <t xml:space="preserve">Replacement Reserves (1320), </t>
    </r>
    <r>
      <rPr>
        <sz val="11"/>
        <color rgb="FFFF0000"/>
        <rFont val="Calibri"/>
        <family val="2"/>
        <scheme val="minor"/>
      </rPr>
      <t>Operating Reserves (1365? Coop)</t>
    </r>
    <r>
      <rPr>
        <sz val="11"/>
        <color theme="1"/>
        <rFont val="Calibri"/>
        <family val="2"/>
        <scheme val="minor"/>
      </rPr>
      <t>, Bond Reserves (1355), Other Reserves</t>
    </r>
  </si>
  <si>
    <t>Escrow Balances</t>
  </si>
  <si>
    <t>Escrow Per Unit</t>
  </si>
  <si>
    <r>
      <t>Sum of Escrow Ending Balances/</t>
    </r>
    <r>
      <rPr>
        <sz val="11"/>
        <color rgb="FFFF0000"/>
        <rFont val="Calibri"/>
        <family val="2"/>
        <scheme val="minor"/>
      </rPr>
      <t>total number of units</t>
    </r>
  </si>
  <si>
    <t>Delinquency Balance Current Year or Tenant Receivables</t>
  </si>
  <si>
    <r>
      <t xml:space="preserve">Tenant Receivables Current Year (cumulative balance) (1130) </t>
    </r>
    <r>
      <rPr>
        <sz val="11"/>
        <color rgb="FFFF0000"/>
        <rFont val="Calibri"/>
        <family val="2"/>
        <scheme val="minor"/>
      </rPr>
      <t>(Coop?)</t>
    </r>
  </si>
  <si>
    <t>Delinquency Current Year</t>
  </si>
  <si>
    <t>(Tenant Receivables Current Year+Bad Debt-Tenant Receivables Prior Year) (balance for current year only)</t>
  </si>
  <si>
    <t>Delinquency Rate</t>
  </si>
  <si>
    <t>(Tenant Receivables Current Year+Bad Debt-Tenant Receivables Prior Year)/(Gross Potential Rent -Vacancy Loss) (for current year)</t>
  </si>
  <si>
    <t>Sum of points in Performance Rating Criteria</t>
  </si>
  <si>
    <t>Asset Management Excel Add-in - Overall Rating</t>
  </si>
  <si>
    <t>Asset Management Excel Add-in - Overall Score</t>
  </si>
  <si>
    <t>1320DT</t>
  </si>
  <si>
    <t>Reserves for Replacements Total Monthly Depoists</t>
  </si>
  <si>
    <t>DC Expense Coverage Ratio (ECR)</t>
  </si>
  <si>
    <t xml:space="preserve">DC Expenses Per Unit Per Year </t>
  </si>
  <si>
    <t>DC Expenses Per Unit Per Month</t>
  </si>
  <si>
    <t>DC Debt Service Coverage Ratio (DSCR)</t>
  </si>
  <si>
    <t>If the information is available in a data format, it is recommended to insert a column into the a "Table" tab and put the identifying data classification (description or account number) from your accounts next to the appropriate account number in this form. Then use the "=Vlookup" function to assign the account numbers from this form to your data set. Again, using the "=Sumifs" formula using the account number as the criteria is recommended.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</si>
</sst>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theme="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8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theme="1"/>
      <name val="Times New Roman"/>
      <family val="1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gray125">
        <bgColor indexed="22"/>
      </patternFill>
    </fill>
    <fill>
      <patternFill patternType="solid">
        <fgColor theme="0"/>
        <bgColor indexed="64"/>
      </patternFill>
    </fill>
    <fill>
      <patternFill patternType="gray125">
        <bgColor theme="2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3" fillId="2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" fontId="7" fillId="0" borderId="7" xfId="0" applyNumberFormat="1" applyFont="1" applyBorder="1" applyAlignment="1">
      <alignment horizontal="right"/>
    </xf>
    <xf numFmtId="0" fontId="8" fillId="3" borderId="2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right"/>
    </xf>
    <xf numFmtId="14" fontId="0" fillId="3" borderId="8" xfId="0" applyNumberForma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0" fillId="0" borderId="12" xfId="0" applyBorder="1" applyAlignment="1">
      <alignment horizontal="right"/>
    </xf>
    <xf numFmtId="1" fontId="10" fillId="0" borderId="9" xfId="0" applyNumberFormat="1" applyFont="1" applyBorder="1" applyAlignment="1">
      <alignment horizontal="right"/>
    </xf>
    <xf numFmtId="1" fontId="10" fillId="0" borderId="12" xfId="0" applyNumberFormat="1" applyFont="1" applyBorder="1" applyAlignment="1">
      <alignment horizontal="right"/>
    </xf>
    <xf numFmtId="1" fontId="10" fillId="3" borderId="16" xfId="0" applyNumberFormat="1" applyFont="1" applyFill="1" applyBorder="1" applyAlignment="1" applyProtection="1">
      <alignment horizontal="center"/>
      <protection locked="0"/>
    </xf>
    <xf numFmtId="1" fontId="10" fillId="3" borderId="17" xfId="0" applyNumberFormat="1" applyFont="1" applyFill="1" applyBorder="1" applyAlignment="1" applyProtection="1">
      <alignment horizontal="center"/>
      <protection locked="0"/>
    </xf>
    <xf numFmtId="1" fontId="10" fillId="3" borderId="18" xfId="0" applyNumberFormat="1" applyFont="1" applyFill="1" applyBorder="1" applyAlignment="1" applyProtection="1">
      <alignment horizontal="center"/>
      <protection locked="0"/>
    </xf>
    <xf numFmtId="1" fontId="10" fillId="0" borderId="19" xfId="0" applyNumberFormat="1" applyFont="1" applyBorder="1" applyAlignment="1">
      <alignment horizontal="right"/>
    </xf>
    <xf numFmtId="1" fontId="10" fillId="0" borderId="0" xfId="0" applyNumberFormat="1" applyFont="1"/>
    <xf numFmtId="0" fontId="11" fillId="0" borderId="0" xfId="0" applyFont="1" applyAlignment="1">
      <alignment horizontal="center"/>
    </xf>
    <xf numFmtId="164" fontId="10" fillId="0" borderId="0" xfId="0" applyNumberFormat="1" applyFont="1"/>
    <xf numFmtId="3" fontId="10" fillId="0" borderId="0" xfId="0" applyNumberFormat="1" applyFont="1"/>
    <xf numFmtId="49" fontId="12" fillId="2" borderId="13" xfId="0" applyNumberFormat="1" applyFont="1" applyFill="1" applyBorder="1"/>
    <xf numFmtId="49" fontId="12" fillId="2" borderId="14" xfId="0" applyNumberFormat="1" applyFont="1" applyFill="1" applyBorder="1"/>
    <xf numFmtId="49" fontId="12" fillId="2" borderId="23" xfId="0" applyNumberFormat="1" applyFont="1" applyFill="1" applyBorder="1"/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10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right"/>
    </xf>
    <xf numFmtId="4" fontId="13" fillId="0" borderId="10" xfId="0" applyNumberFormat="1" applyFont="1" applyBorder="1"/>
    <xf numFmtId="49" fontId="10" fillId="2" borderId="13" xfId="0" applyNumberFormat="1" applyFont="1" applyFill="1" applyBorder="1"/>
    <xf numFmtId="49" fontId="10" fillId="2" borderId="14" xfId="0" applyNumberFormat="1" applyFont="1" applyFill="1" applyBorder="1"/>
    <xf numFmtId="4" fontId="13" fillId="2" borderId="14" xfId="0" applyNumberFormat="1" applyFont="1" applyFill="1" applyBorder="1"/>
    <xf numFmtId="44" fontId="10" fillId="2" borderId="23" xfId="0" applyNumberFormat="1" applyFont="1" applyFill="1" applyBorder="1"/>
    <xf numFmtId="4" fontId="13" fillId="0" borderId="0" xfId="0" applyNumberFormat="1" applyFont="1"/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center"/>
    </xf>
    <xf numFmtId="4" fontId="13" fillId="4" borderId="13" xfId="0" applyNumberFormat="1" applyFont="1" applyFill="1" applyBorder="1" applyProtection="1">
      <protection locked="0"/>
    </xf>
    <xf numFmtId="44" fontId="10" fillId="5" borderId="25" xfId="0" applyNumberFormat="1" applyFont="1" applyFill="1" applyBorder="1"/>
    <xf numFmtId="44" fontId="10" fillId="0" borderId="10" xfId="0" applyNumberFormat="1" applyFont="1" applyBorder="1"/>
    <xf numFmtId="4" fontId="0" fillId="0" borderId="0" xfId="0" applyNumberFormat="1"/>
    <xf numFmtId="44" fontId="0" fillId="0" borderId="0" xfId="0" applyNumberFormat="1"/>
    <xf numFmtId="0" fontId="14" fillId="0" borderId="24" xfId="0" applyFont="1" applyBorder="1" applyAlignment="1">
      <alignment horizontal="right"/>
    </xf>
    <xf numFmtId="49" fontId="14" fillId="2" borderId="13" xfId="0" applyNumberFormat="1" applyFont="1" applyFill="1" applyBorder="1"/>
    <xf numFmtId="49" fontId="14" fillId="2" borderId="14" xfId="0" applyNumberFormat="1" applyFont="1" applyFill="1" applyBorder="1"/>
    <xf numFmtId="0" fontId="10" fillId="0" borderId="10" xfId="0" applyFont="1" applyBorder="1" applyAlignment="1">
      <alignment horizontal="right"/>
    </xf>
    <xf numFmtId="0" fontId="10" fillId="0" borderId="24" xfId="0" applyFont="1" applyBorder="1"/>
    <xf numFmtId="0" fontId="10" fillId="0" borderId="26" xfId="0" applyFont="1" applyBorder="1" applyAlignment="1">
      <alignment horizontal="right"/>
    </xf>
    <xf numFmtId="0" fontId="10" fillId="0" borderId="10" xfId="0" applyFont="1" applyBorder="1"/>
    <xf numFmtId="0" fontId="10" fillId="0" borderId="1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4" fontId="13" fillId="5" borderId="30" xfId="0" applyNumberFormat="1" applyFont="1" applyFill="1" applyBorder="1"/>
    <xf numFmtId="0" fontId="10" fillId="6" borderId="26" xfId="0" applyFont="1" applyFill="1" applyBorder="1"/>
    <xf numFmtId="0" fontId="10" fillId="6" borderId="24" xfId="0" applyFont="1" applyFill="1" applyBorder="1" applyAlignment="1">
      <alignment horizontal="center"/>
    </xf>
    <xf numFmtId="0" fontId="10" fillId="6" borderId="28" xfId="0" applyFont="1" applyFill="1" applyBorder="1" applyAlignment="1">
      <alignment horizontal="right"/>
    </xf>
    <xf numFmtId="0" fontId="10" fillId="6" borderId="28" xfId="0" applyFont="1" applyFill="1" applyBorder="1" applyAlignment="1">
      <alignment horizontal="center"/>
    </xf>
    <xf numFmtId="44" fontId="10" fillId="7" borderId="28" xfId="0" applyNumberFormat="1" applyFont="1" applyFill="1" applyBorder="1"/>
    <xf numFmtId="44" fontId="10" fillId="7" borderId="25" xfId="0" applyNumberFormat="1" applyFont="1" applyFill="1" applyBorder="1"/>
    <xf numFmtId="0" fontId="10" fillId="0" borderId="25" xfId="0" applyFont="1" applyBorder="1"/>
    <xf numFmtId="0" fontId="10" fillId="0" borderId="25" xfId="0" applyFont="1" applyBorder="1" applyAlignment="1">
      <alignment horizontal="center"/>
    </xf>
    <xf numFmtId="0" fontId="10" fillId="8" borderId="10" xfId="0" applyFont="1" applyFill="1" applyBorder="1" applyAlignment="1">
      <alignment horizontal="right"/>
    </xf>
    <xf numFmtId="0" fontId="10" fillId="8" borderId="10" xfId="0" applyFont="1" applyFill="1" applyBorder="1" applyAlignment="1">
      <alignment horizontal="center"/>
    </xf>
    <xf numFmtId="4" fontId="13" fillId="7" borderId="10" xfId="0" applyNumberFormat="1" applyFont="1" applyFill="1" applyBorder="1"/>
    <xf numFmtId="0" fontId="10" fillId="6" borderId="10" xfId="0" applyFont="1" applyFill="1" applyBorder="1" applyAlignment="1">
      <alignment horizontal="right"/>
    </xf>
    <xf numFmtId="0" fontId="10" fillId="6" borderId="10" xfId="0" applyFont="1" applyFill="1" applyBorder="1" applyAlignment="1">
      <alignment horizontal="center"/>
    </xf>
    <xf numFmtId="0" fontId="0" fillId="9" borderId="29" xfId="0" applyFill="1" applyBorder="1"/>
    <xf numFmtId="49" fontId="10" fillId="0" borderId="13" xfId="0" applyNumberFormat="1" applyFont="1" applyBorder="1"/>
    <xf numFmtId="49" fontId="10" fillId="0" borderId="14" xfId="0" applyNumberFormat="1" applyFont="1" applyBorder="1"/>
    <xf numFmtId="4" fontId="13" fillId="4" borderId="30" xfId="0" applyNumberFormat="1" applyFont="1" applyFill="1" applyBorder="1" applyProtection="1">
      <protection locked="0"/>
    </xf>
    <xf numFmtId="0" fontId="10" fillId="0" borderId="14" xfId="0" applyFont="1" applyBorder="1" applyAlignment="1">
      <alignment horizontal="center"/>
    </xf>
    <xf numFmtId="4" fontId="13" fillId="5" borderId="0" xfId="0" applyNumberFormat="1" applyFont="1" applyFill="1"/>
    <xf numFmtId="0" fontId="10" fillId="0" borderId="13" xfId="0" applyFont="1" applyBorder="1" applyAlignment="1">
      <alignment horizontal="right"/>
    </xf>
    <xf numFmtId="0" fontId="10" fillId="0" borderId="23" xfId="0" applyFont="1" applyBorder="1" applyAlignment="1">
      <alignment horizontal="center"/>
    </xf>
    <xf numFmtId="4" fontId="13" fillId="5" borderId="26" xfId="0" applyNumberFormat="1" applyFont="1" applyFill="1" applyBorder="1"/>
    <xf numFmtId="0" fontId="10" fillId="0" borderId="0" xfId="0" applyFont="1" applyAlignment="1">
      <alignment horizontal="right"/>
    </xf>
    <xf numFmtId="4" fontId="7" fillId="0" borderId="0" xfId="0" applyNumberFormat="1" applyFont="1"/>
    <xf numFmtId="0" fontId="15" fillId="0" borderId="0" xfId="0" applyFont="1" applyAlignment="1">
      <alignment vertical="top" wrapText="1"/>
    </xf>
    <xf numFmtId="0" fontId="0" fillId="0" borderId="27" xfId="0" applyBorder="1"/>
    <xf numFmtId="0" fontId="16" fillId="0" borderId="0" xfId="0" applyFont="1"/>
    <xf numFmtId="0" fontId="10" fillId="0" borderId="29" xfId="0" applyFont="1" applyBorder="1"/>
    <xf numFmtId="0" fontId="17" fillId="0" borderId="29" xfId="0" applyFont="1" applyBorder="1"/>
    <xf numFmtId="0" fontId="17" fillId="9" borderId="29" xfId="0" applyFont="1" applyFill="1" applyBorder="1"/>
    <xf numFmtId="3" fontId="10" fillId="4" borderId="10" xfId="0" applyNumberFormat="1" applyFont="1" applyFill="1" applyBorder="1" applyProtection="1">
      <protection locked="0"/>
    </xf>
    <xf numFmtId="4" fontId="13" fillId="4" borderId="13" xfId="0" applyNumberFormat="1" applyFont="1" applyFill="1" applyBorder="1"/>
    <xf numFmtId="44" fontId="10" fillId="5" borderId="28" xfId="0" applyNumberFormat="1" applyFont="1" applyFill="1" applyBorder="1"/>
    <xf numFmtId="4" fontId="13" fillId="5" borderId="10" xfId="0" applyNumberFormat="1" applyFont="1" applyFill="1" applyBorder="1"/>
    <xf numFmtId="4" fontId="13" fillId="5" borderId="14" xfId="0" applyNumberFormat="1" applyFont="1" applyFill="1" applyBorder="1"/>
    <xf numFmtId="44" fontId="10" fillId="0" borderId="23" xfId="0" applyNumberFormat="1" applyFont="1" applyBorder="1"/>
    <xf numFmtId="44" fontId="10" fillId="4" borderId="10" xfId="0" applyNumberFormat="1" applyFont="1" applyFill="1" applyBorder="1" applyProtection="1">
      <protection locked="0"/>
    </xf>
    <xf numFmtId="44" fontId="10" fillId="4" borderId="23" xfId="0" applyNumberFormat="1" applyFont="1" applyFill="1" applyBorder="1" applyProtection="1">
      <protection locked="0"/>
    </xf>
    <xf numFmtId="4" fontId="13" fillId="4" borderId="14" xfId="0" applyNumberFormat="1" applyFont="1" applyFill="1" applyBorder="1" applyProtection="1">
      <protection locked="0"/>
    </xf>
    <xf numFmtId="4" fontId="13" fillId="2" borderId="10" xfId="0" applyNumberFormat="1" applyFont="1" applyFill="1" applyBorder="1"/>
    <xf numFmtId="4" fontId="13" fillId="5" borderId="24" xfId="0" applyNumberFormat="1" applyFont="1" applyFill="1" applyBorder="1"/>
    <xf numFmtId="44" fontId="14" fillId="2" borderId="23" xfId="0" applyNumberFormat="1" applyFont="1" applyFill="1" applyBorder="1"/>
    <xf numFmtId="4" fontId="10" fillId="0" borderId="10" xfId="0" applyNumberFormat="1" applyFont="1" applyBorder="1"/>
    <xf numFmtId="4" fontId="13" fillId="4" borderId="35" xfId="0" applyNumberFormat="1" applyFont="1" applyFill="1" applyBorder="1" applyProtection="1">
      <protection locked="0"/>
    </xf>
    <xf numFmtId="0" fontId="10" fillId="4" borderId="6" xfId="0" applyFont="1" applyFill="1" applyBorder="1" applyAlignment="1">
      <alignment horizontal="right"/>
    </xf>
    <xf numFmtId="1" fontId="10" fillId="3" borderId="13" xfId="0" applyNumberFormat="1" applyFont="1" applyFill="1" applyBorder="1" applyAlignment="1" applyProtection="1">
      <alignment horizontal="center"/>
      <protection locked="0"/>
    </xf>
    <xf numFmtId="1" fontId="10" fillId="3" borderId="14" xfId="0" applyNumberFormat="1" applyFont="1" applyFill="1" applyBorder="1" applyAlignment="1" applyProtection="1">
      <alignment horizontal="center"/>
      <protection locked="0"/>
    </xf>
    <xf numFmtId="1" fontId="10" fillId="3" borderId="15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9" fillId="3" borderId="10" xfId="0" applyFont="1" applyFill="1" applyBorder="1" applyAlignment="1" applyProtection="1">
      <alignment horizontal="center"/>
      <protection locked="0"/>
    </xf>
    <xf numFmtId="0" fontId="9" fillId="3" borderId="11" xfId="0" applyFont="1" applyFill="1" applyBorder="1" applyAlignment="1" applyProtection="1">
      <alignment horizontal="center"/>
      <protection locked="0"/>
    </xf>
    <xf numFmtId="1" fontId="10" fillId="3" borderId="10" xfId="0" applyNumberFormat="1" applyFont="1" applyFill="1" applyBorder="1" applyAlignment="1" applyProtection="1">
      <alignment horizontal="center"/>
      <protection locked="0"/>
    </xf>
    <xf numFmtId="1" fontId="10" fillId="3" borderId="11" xfId="0" applyNumberFormat="1" applyFont="1" applyFill="1" applyBorder="1" applyAlignment="1" applyProtection="1">
      <alignment horizontal="center"/>
      <protection locked="0"/>
    </xf>
    <xf numFmtId="1" fontId="10" fillId="3" borderId="20" xfId="0" applyNumberFormat="1" applyFont="1" applyFill="1" applyBorder="1" applyAlignment="1" applyProtection="1">
      <alignment horizontal="center"/>
      <protection locked="0"/>
    </xf>
    <xf numFmtId="1" fontId="10" fillId="3" borderId="21" xfId="0" applyNumberFormat="1" applyFont="1" applyFill="1" applyBorder="1" applyAlignment="1" applyProtection="1">
      <alignment horizontal="center"/>
      <protection locked="0"/>
    </xf>
    <xf numFmtId="1" fontId="10" fillId="3" borderId="2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10" fillId="0" borderId="31" xfId="0" applyFont="1" applyBorder="1" applyAlignment="1">
      <alignment horizontal="right"/>
    </xf>
    <xf numFmtId="0" fontId="15" fillId="0" borderId="0" xfId="0" applyFont="1" applyAlignment="1">
      <alignment horizontal="left" vertical="top" wrapText="1"/>
    </xf>
    <xf numFmtId="0" fontId="0" fillId="0" borderId="0" xfId="0" applyBorder="1"/>
    <xf numFmtId="0" fontId="0" fillId="0" borderId="36" xfId="0" applyBorder="1"/>
    <xf numFmtId="0" fontId="0" fillId="0" borderId="37" xfId="0" applyBorder="1"/>
    <xf numFmtId="0" fontId="0" fillId="0" borderId="12" xfId="0" applyBorder="1"/>
    <xf numFmtId="165" fontId="0" fillId="0" borderId="38" xfId="0" applyNumberFormat="1" applyBorder="1"/>
    <xf numFmtId="2" fontId="0" fillId="0" borderId="38" xfId="2" applyNumberFormat="1" applyFont="1" applyFill="1" applyBorder="1"/>
    <xf numFmtId="0" fontId="0" fillId="6" borderId="12" xfId="0" applyFill="1" applyBorder="1"/>
    <xf numFmtId="2" fontId="0" fillId="0" borderId="38" xfId="0" applyNumberFormat="1" applyBorder="1"/>
    <xf numFmtId="0" fontId="0" fillId="0" borderId="38" xfId="0" applyBorder="1"/>
    <xf numFmtId="44" fontId="0" fillId="0" borderId="38" xfId="1" applyFont="1" applyBorder="1"/>
    <xf numFmtId="0" fontId="0" fillId="0" borderId="19" xfId="0" applyBorder="1"/>
    <xf numFmtId="4" fontId="0" fillId="0" borderId="39" xfId="0" applyNumberFormat="1" applyBorder="1"/>
    <xf numFmtId="0" fontId="7" fillId="0" borderId="32" xfId="0" applyFont="1" applyBorder="1" applyAlignment="1" applyProtection="1">
      <alignment horizontal="right"/>
    </xf>
    <xf numFmtId="0" fontId="10" fillId="0" borderId="34" xfId="0" applyFont="1" applyBorder="1" applyAlignment="1" applyProtection="1">
      <alignment horizontal="right"/>
    </xf>
    <xf numFmtId="0" fontId="10" fillId="0" borderId="33" xfId="0" applyFont="1" applyBorder="1" applyAlignment="1" applyProtection="1">
      <alignment horizontal="right"/>
    </xf>
    <xf numFmtId="0" fontId="10" fillId="0" borderId="5" xfId="0" applyFont="1" applyBorder="1" applyAlignment="1" applyProtection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>
      <xs:element name="AM">
        <xs:complexType>
          <xs:sequence>
            <xs:element minOccurs="0" name="General_DevelopmentNumber" type="xs:decimal"/>
            <xs:element minOccurs="0" name="General_DocumentType" type="xs:decimal"/>
            <xs:element minOccurs="0" name="General_Year" type="xs:decimal"/>
            <xs:element minOccurs="0" name="General_CurrentPeriod" type="xs:decimal"/>
            <xs:element minOccurs="0" name="OperatingBudget__DebtCoverageRatio" type="xs:decimal"/>
            <xs:element minOccurs="0" name="OperatingBudget__TotalAnnualDebtService" type="xs:decimal"/>
            <xs:element minOccurs="0" name="OperatingBudget__PercentageofUncollectedRentPOUR" type="xs:decimal"/>
            <xs:element minOccurs="0" name="OperatingBudget__OperatingExpenseLevelPerUnitPUM" type="xs:decimal"/>
            <xs:element minOccurs="0" name="OperatingBudget_1000T_TotalAssets" type="xs:decimal"/>
            <xs:element minOccurs="0" name="OperatingBudget_1100T_TotalCurrentAssets" type="xs:decimal"/>
            <xs:element minOccurs="0" name="OperatingBudget_1110_PettyCash" type="xs:decimal"/>
            <xs:element minOccurs="0" name="OperatingBudget_1120_CashinBank" type="xs:decimal"/>
            <xs:element minOccurs="0" name="OperatingBudget_1130_TenantORMemberAccountsReceivableCoops" type="xs:decimal"/>
            <xs:element minOccurs="0" name="OperatingBudget_1131_AllowanceforDoubtfulAccounts" type="xs:decimal"/>
            <xs:element minOccurs="0" name="OperatingBudget_1135_AccountsReceivableHUD" type="xs:decimal"/>
            <xs:element minOccurs="0" name="OperatingBudget_1137_MedicareORMedicaidOROtherInsuranceReceivable" type="xs:decimal"/>
            <xs:element minOccurs="0" name="OperatingBudget_1140_AccountsReceivableOther" type="xs:decimal"/>
            <xs:element minOccurs="0" name="OperatingBudget_1150_NotesReceivable" type="xs:decimal"/>
            <xs:element minOccurs="0" name="OperatingBudget_1160_AccruedReceivables" type="xs:decimal"/>
            <xs:element minOccurs="0" name="OperatingBudget_1170_InvestmentsShortTerm" type="xs:decimal"/>
            <xs:element minOccurs="0" name="OperatingBudget_1180_Inventory" type="xs:decimal"/>
            <xs:element minOccurs="0" name="OperatingBudget_1190_MiscellaneousCurrentAssets" type="xs:decimal"/>
            <xs:element minOccurs="0" name="OperatingBudget_1191_CommercialSecurityDepositsHeldinTrust" type="xs:decimal"/>
            <xs:element minOccurs="0" name="OperatingBudget_1198_Plugforcurrentasset" type="xs:decimal"/>
            <xs:element minOccurs="0" name="OperatingBudget_1200_PrepaidExpenses" type="xs:decimal"/>
            <xs:element minOccurs="0" name="OperatingBudget_1300T_TotalDeposits" type="xs:decimal"/>
            <xs:element minOccurs="0" name="OperatingBudget_1310_MortgageeEscrowDeposits" type="xs:decimal"/>
            <xs:element minOccurs="0" name="OperatingBudget_1320_CashReplacementReserve" type="xs:decimal"/>
            <xs:element minOccurs="0" name="OperatingBudget_1321_SecuritiesReplacementReserve" type="xs:decimal"/>
            <xs:element minOccurs="0" name="OperatingBudget_1330_CashPaintingReserve" type="xs:decimal"/>
            <xs:element minOccurs="0" name="OperatingBudget_1331_SecuritiesPaintingReserve" type="xs:decimal"/>
            <xs:element minOccurs="0" name="OperatingBudget_1340_CashResidualReceiptsReserve" type="xs:decimal"/>
            <xs:element minOccurs="0" name="OperatingBudget_1341_SecuritiesResidualReceiptsReserve" type="xs:decimal"/>
            <xs:element minOccurs="0" name="OperatingBudget_1350_CashGeneralReserves" type="xs:decimal"/>
            <xs:element minOccurs="0" name="OperatingBudget_1355_BondReserves" type="xs:decimal"/>
            <xs:element minOccurs="0" name="OperatingBudget_1360_SecuritiesGeneralReserves" type="xs:decimal"/>
            <xs:element minOccurs="0" name="OperatingBudget_1365_GeneralOperatingReserveCoops" type="xs:decimal"/>
            <xs:element minOccurs="0" name="OperatingBudget_1367_SinkingFund" type="xs:decimal"/>
            <xs:element minOccurs="0" name="OperatingBudget_1370_ApartmentRehabilitationDepositsCoops" type="xs:decimal"/>
            <xs:element minOccurs="0" name="OperatingBudget_1380_ProjectImprovementAccount" type="xs:decimal"/>
            <xs:element minOccurs="0" name="OperatingBudget_1381_ManagementImprovementandOperatingPlan" type="xs:decimal"/>
            <xs:element minOccurs="0" name="OperatingBudget_1398_PlugFundedReserves" type="xs:decimal"/>
            <xs:element minOccurs="0" name="OperatingBudget_1400N_NetFixedAssets" type="xs:decimal"/>
            <xs:element minOccurs="0" name="OperatingBudget_1400T_TotalFixedAssets" type="xs:decimal"/>
            <xs:element minOccurs="0" name="OperatingBudget_1410_Land" type="xs:decimal"/>
            <xs:element minOccurs="0" name="OperatingBudget_1420_Buildings" type="xs:decimal"/>
            <xs:element minOccurs="0" name="OperatingBudget_1430_BuildingEquipmentFixed" type="xs:decimal"/>
            <xs:element minOccurs="0" name="OperatingBudget_1440_BuildingEquipmentPortable" type="xs:decimal"/>
            <xs:element minOccurs="0" name="OperatingBudget_1450_FurnitureforProjectORMemberUse" type="xs:decimal"/>
            <xs:element minOccurs="0" name="OperatingBudget_1460_Furnishings" type="xs:decimal"/>
            <xs:element minOccurs="0" name="OperatingBudget_1465_OfficeFurnitureandEquipment" type="xs:decimal"/>
            <xs:element minOccurs="0" name="OperatingBudget_1470_MaintenanceEquipment" type="xs:decimal"/>
            <xs:element minOccurs="0" name="OperatingBudget_1480_MotorVehicles" type="xs:decimal"/>
            <xs:element minOccurs="0" name="OperatingBudget_1490_MiscellaneousFixedAssets" type="xs:decimal"/>
            <xs:element minOccurs="0" name="OperatingBudget_1495_AccumulatedDepreciation" type="xs:decimal"/>
            <xs:element minOccurs="0" name="OperatingBudget_1498_PlugFixedAssets" type="xs:decimal"/>
            <xs:element minOccurs="0" name="OperatingBudget_1500T_TotalOtherAssets" type="xs:decimal"/>
            <xs:element minOccurs="0" name="OperatingBudget_1510_InvestmentsOperations" type="xs:decimal"/>
            <xs:element minOccurs="0" name="OperatingBudget_1515_InvestmentsEntity" type="xs:decimal"/>
            <xs:element minOccurs="0" name="OperatingBudget_1520_DeferredFinancingCosts" type="xs:decimal"/>
            <xs:element minOccurs="0" name="OperatingBudget_1525_CashRestrictedforLongtermInvestment" type="xs:decimal"/>
            <xs:element minOccurs="0" name="OperatingBudget_1590_MiscellaneousOtherAssets" type="xs:decimal"/>
            <xs:element minOccurs="0" name="OperatingBudget_1598_PlugforInvestments" type="xs:decimal"/>
            <xs:element minOccurs="0" name="OperatingBudget_2000T_TotalLiabilities" type="xs:decimal"/>
            <xs:element minOccurs="0" name="OperatingBudget_2033T_TotalLiabilitiesandEquity" type="xs:decimal"/>
            <xs:element minOccurs="0" name="OperatingBudget_2110_AccountsPayable" type="xs:decimal"/>
            <xs:element minOccurs="0" name="OperatingBudget_2112_AccountsPayableProjectImprovementItems" type="xs:decimal"/>
            <xs:element minOccurs="0" name="OperatingBudget_2115_AccountsPayableHUD" type="xs:decimal"/>
            <xs:element minOccurs="0" name="OperatingBudget_2120_AccruedWagesandPayrollTaxesPayable" type="xs:decimal"/>
            <xs:element minOccurs="0" name="OperatingBudget_2122T_TotalCurrentLiabilities" type="xs:decimal"/>
            <xs:element minOccurs="0" name="OperatingBudget_2130_AccruedInterestPayable" type="xs:decimal"/>
            <xs:element minOccurs="0" name="OperatingBudget_2140_DividendsorDistributionsPayable" type="xs:decimal"/>
            <xs:element minOccurs="0" name="OperatingBudget_2150_AccruedPropertyTaxes" type="xs:decimal"/>
            <xs:element minOccurs="0" name="OperatingBudget_2160_NotesPayableShortTerm" type="xs:decimal"/>
            <xs:element minOccurs="0" name="OperatingBudget_2190_MiscellaneousCurrentLiabilities" type="xs:decimal"/>
            <xs:element minOccurs="0" name="OperatingBudget_2191_CommercialSecurityDepositsHeldinTrustContra" type="xs:decimal"/>
            <xs:element minOccurs="0" name="OperatingBudget_2198_PlugforCurrentLiabilities" type="xs:decimal"/>
            <xs:element minOccurs="0" name="OperatingBudget_2210_PrepaidCarryingCharges" type="xs:decimal"/>
            <xs:element minOccurs="0" name="OperatingBudget_2220_PrepaidInterestRevenue" type="xs:decimal"/>
            <xs:element minOccurs="0" name="OperatingBudget_2230_ApartmentRehabilitationDepositsCoops" type="xs:decimal"/>
            <xs:element minOccurs="0" name="OperatingBudget_2290_MiscellaneousPrepaidRevenues" type="xs:decimal"/>
            <xs:element minOccurs="0" name="OperatingBudget_2300T_TotalLongTermLiabilities" type="xs:decimal"/>
            <xs:element minOccurs="0" name="OperatingBudget_2310_NotesPayableLongTerm" type="xs:decimal"/>
            <xs:element minOccurs="0" name="OperatingBudget_2311_NotesPayableSurplusCash" type="xs:decimal"/>
            <xs:element minOccurs="0" name="OperatingBudget_2320_MortgagePayable" type="xs:decimal"/>
            <xs:element minOccurs="0" name="OperatingBudget_2330_BondsPayable" type="xs:decimal"/>
            <xs:element minOccurs="0" name="OperatingBudget_2340_FlexibleSubsidyLoanPayable" type="xs:decimal"/>
            <xs:element minOccurs="0" name="OperatingBudget_2350_CapitalImprovementLoanPayable" type="xs:decimal"/>
            <xs:element minOccurs="0" name="OperatingBudget_2360_OperatingLossLoanPayable" type="xs:decimal"/>
            <xs:element minOccurs="0" name="OperatingBudget_2390_MiscellaneousLongTermLiabilities" type="xs:decimal"/>
            <xs:element minOccurs="0" name="OperatingBudget_2398_PlugforLongTermLiabilities" type="xs:decimal"/>
            <xs:element minOccurs="0" name="OperatingBudget_3130_OwnerEquityorCertificatesHeldinTreasury" type="xs:decimal"/>
            <xs:element minOccurs="0" name="OperatingBudget_3250_ProfitorLossNetIncomeorLoss" type="xs:decimal"/>
            <xs:element minOccurs="0" name="OperatingBudget_5000T_TotalRevenue" type="xs:decimal"/>
            <xs:element minOccurs="0" name="OperatingBudget_5060N_OperatingProfitLoss" type="xs:decimal"/>
            <xs:element minOccurs="0" name="OperatingBudget_5060T_ProfitLossbeforeDepreciation" type="xs:decimal"/>
            <xs:element minOccurs="0" name="OperatingBudget_5100T_TotalRentRevenue" type="xs:decimal"/>
            <xs:element minOccurs="0" name="OperatingBudget_5120_RentRevenueApartmentsorMemberCarryingChargesCoops" type="xs:decimal"/>
            <xs:element minOccurs="0" name="OperatingBudget_5121_MemberAssistancePayments" type="xs:decimal"/>
            <xs:element minOccurs="0" name="OperatingBudget_5130_RentRevenueFurnitureandEquipment" type="xs:decimal"/>
            <xs:element minOccurs="0" name="OperatingBudget_5140_RentRevenueStoresandCommercial" type="xs:decimal"/>
            <xs:element minOccurs="0" name="OperatingBudget_5152N_NetRentalRevenueRentRevenueLessVacancies" type="xs:decimal"/>
            <xs:element minOccurs="0" name="OperatingBudget_5170_GarageandParkingSpaces" type="xs:decimal"/>
            <xs:element minOccurs="0" name="OperatingBudget_5180_FlexibleSubsidyIncome" type="xs:decimal"/>
            <xs:element minOccurs="0" name="OperatingBudget_5190_RentRevenueMiscellaneous" type="xs:decimal"/>
            <xs:element minOccurs="0" name="OperatingBudget_5198_PlugforRentRevenue" type="xs:decimal"/>
            <xs:element minOccurs="0" name="OperatingBudget_5200T_TotalVacancies" type="xs:decimal"/>
            <xs:element minOccurs="0" name="OperatingBudget_5220_Apartments" type="xs:decimal"/>
            <xs:element minOccurs="0" name="OperatingBudget_5230_FurnitureandEquipment" type="xs:decimal"/>
            <xs:element minOccurs="0" name="OperatingBudget_5240_StoresandCommercial" type="xs:decimal"/>
            <xs:element minOccurs="0" name="OperatingBudget_5250_RentConcessions" type="xs:decimal"/>
            <xs:element minOccurs="0" name="OperatingBudget_5270_GarageandParkingSpace" type="xs:decimal"/>
            <xs:element minOccurs="0" name="OperatingBudget_5290_Miscellaneous" type="xs:decimal"/>
            <xs:element minOccurs="0" name="OperatingBudget_5298_PlugforVacancies" type="xs:decimal"/>
            <xs:element minOccurs="0" name="OperatingBudget_5300_NursingHomesORAssistedLivingORBoardANDCareOROtherElderlyCareORCoopORandOtherRevenues" type="xs:decimal"/>
            <xs:element minOccurs="0" name="OperatingBudget_5300T_TotalElderlyandCongregateServicesRevenue" type="xs:decimal"/>
            <xs:element minOccurs="0" name="OperatingBudget_5311_SwimmingPoolMaintenanceExpense" type="xs:decimal"/>
            <xs:element minOccurs="0" name="OperatingBudget_5320_MemberGroupLifeInsuranceExpense" type="xs:decimal"/>
            <xs:element minOccurs="0" name="OperatingBudget_5330_DietarySalaries" type="xs:decimal"/>
            <xs:element minOccurs="0" name="OperatingBudget_5332_Food" type="xs:decimal"/>
            <xs:element minOccurs="0" name="OperatingBudget_5333_DietarySupplies" type="xs:decimal"/>
            <xs:element minOccurs="0" name="OperatingBudget_5340_RegisteredNursesPayroll" type="xs:decimal"/>
            <xs:element minOccurs="0" name="OperatingBudget_5341_LicensedPracticalNursesPayroll" type="xs:decimal"/>
            <xs:element minOccurs="0" name="OperatingBudget_5342_OtherNursingSalaries" type="xs:decimal"/>
            <xs:element minOccurs="0" name="OperatingBudget_5350_HousekeepingSalaries" type="xs:decimal"/>
            <xs:element minOccurs="0" name="OperatingBudget_5351_HousekeepingSupplies" type="xs:decimal"/>
            <xs:element minOccurs="0" name="OperatingBudget_5352_OtherHousekeeping" type="xs:decimal"/>
            <xs:element minOccurs="0" name="OperatingBudget_5360_DrugsandPharmaceuticals" type="xs:decimal"/>
            <xs:element minOccurs="0" name="OperatingBudget_5361_MedicalSalaries" type="xs:decimal"/>
            <xs:element minOccurs="0" name="OperatingBudget_5362_OtherMedical" type="xs:decimal"/>
            <xs:element minOccurs="0" name="OperatingBudget_5370_LaundryandLinen" type="xs:decimal"/>
            <xs:element minOccurs="0" name="OperatingBudget_5380_RecreationandRehabilitation" type="xs:decimal"/>
            <xs:element minOccurs="0" name="OperatingBudget_5390_OtherServiceExpenses" type="xs:decimal"/>
            <xs:element minOccurs="0" name="OperatingBudget_5398_PlugforElderandCongregateServices" type="xs:decimal"/>
            <xs:element minOccurs="0" name="OperatingBudget_5400T_TotalFinancialRevenue" type="xs:decimal"/>
            <xs:element minOccurs="0" name="OperatingBudget_5402_DCsownFinancialRevenuelineitem" type="xs:decimal"/>
            <xs:element minOccurs="0" name="OperatingBudget_5410_InterestRevenueProjectOperations" type="xs:decimal"/>
            <xs:element minOccurs="0" name="OperatingBudget_5420_InterestReductionPaymentsSection236only" type="xs:decimal"/>
            <xs:element minOccurs="0" name="OperatingBudget_5430_RevenuefromInvestmentsResidualReceipts" type="xs:decimal"/>
            <xs:element minOccurs="0" name="OperatingBudget_5440_RevenuefromInvestmentsReplacementReserve" type="xs:decimal"/>
            <xs:element minOccurs="0" name="OperatingBudget_5490_RevenuefromInvestmentsMiscellaneous" type="xs:decimal"/>
            <xs:element minOccurs="0" name="OperatingBudget_5498_PlugforFinancialRevenue" type="xs:decimal"/>
            <xs:element minOccurs="0" name="OperatingBudget_5900T_TotalOtherRevenue" type="xs:decimal"/>
            <xs:element minOccurs="0" name="OperatingBudget_5910_LaundryandVendingRevenue" type="xs:decimal"/>
            <xs:element minOccurs="0" name="OperatingBudget_5920_NSFandLateCharges" type="xs:decimal"/>
            <xs:element minOccurs="0" name="OperatingBudget_5930_DamagesandCleaningFees" type="xs:decimal"/>
            <xs:element minOccurs="0" name="OperatingBudget_5940_ForfeitedTenantSecurityDeposits" type="xs:decimal"/>
            <xs:element minOccurs="0" name="OperatingBudget_5990_OtherRevenuespecify" type="xs:decimal"/>
            <xs:element minOccurs="0" name="OperatingBudget_5998_PlugforOtherRevenue" type="xs:decimal"/>
            <xs:element minOccurs="0" name="OperatingBudget_6000T_TotalCostofOperationsbeforeDepreciation" type="xs:decimal"/>
            <xs:element minOccurs="0" name="OperatingBudget_6210_Advertising" type="xs:decimal"/>
            <xs:element minOccurs="0" name="OperatingBudget_6235_ApartmentResaleExpenseCoops" type="xs:decimal"/>
            <xs:element minOccurs="0" name="OperatingBudget_6250_OtherRentingExpenses" type="xs:decimal"/>
            <xs:element minOccurs="0" name="OperatingBudget_6263T_TotalAdministrativeExpenses" type="xs:decimal"/>
            <xs:element minOccurs="0" name="OperatingBudget_6310_OfficeSalaries" type="xs:decimal"/>
            <xs:element minOccurs="0" name="OperatingBudget_6311_OfficeSupplies" type="xs:decimal"/>
            <xs:element minOccurs="0" name="OperatingBudget_6312_OfficeorModelApartmentRent" type="xs:decimal"/>
            <xs:element minOccurs="0" name="OperatingBudget_6320_ManagementFee" type="xs:decimal"/>
            <xs:element minOccurs="0" name="OperatingBudget_6330_ManagerorSuperintendentSalaries" type="xs:decimal"/>
            <xs:element minOccurs="0" name="OperatingBudget_6331_ManagerorSuperintendentRentFreeUnit" type="xs:decimal"/>
            <xs:element minOccurs="0" name="OperatingBudget_6340_LegalExpenseProject" type="xs:decimal"/>
            <xs:element minOccurs="0" name="OperatingBudget_6350_AuditExpense" type="xs:decimal"/>
            <xs:element minOccurs="0" name="OperatingBudget_6351_BookkeepingFeesORAccountingServices" type="xs:decimal"/>
            <xs:element minOccurs="0" name="OperatingBudget_6360_TelephoneandAnsweringService" type="xs:decimal"/>
            <xs:element minOccurs="0" name="OperatingBudget_6370_BadDebts" type="xs:decimal"/>
            <xs:element minOccurs="0" name="OperatingBudget_6390_MiscellaneousAdministrativeExpensesspecify" type="xs:decimal"/>
            <xs:element minOccurs="0" name="OperatingBudget_6398_PlugforAdminExpenses" type="xs:decimal"/>
            <xs:element minOccurs="0" name="OperatingBudget_6400T_TotalUtilitiesExpense" type="xs:decimal"/>
            <xs:element minOccurs="0" name="OperatingBudget_6420_FuelOilORCoal" type="xs:decimal"/>
            <xs:element minOccurs="0" name="OperatingBudget_6450_Electricity" type="xs:decimal"/>
            <xs:element minOccurs="0" name="OperatingBudget_6451_Water" type="xs:decimal"/>
            <xs:element minOccurs="0" name="OperatingBudget_6452_Gas" type="xs:decimal"/>
            <xs:element minOccurs="0" name="OperatingBudget_6453_Sewer" type="xs:decimal"/>
            <xs:element minOccurs="0" name="OperatingBudget_6454_CableTVORInternetAccess" type="xs:decimal"/>
            <xs:element minOccurs="0" name="OperatingBudget_6500T_TotalOperatingANDMaintenanceExpenses" type="xs:decimal"/>
            <xs:element minOccurs="0" name="OperatingBudget_6510_JanitorandCleaningPayroll" type="xs:decimal"/>
            <xs:element minOccurs="0" name="OperatingBudget_6515_JanitorandCleaningSupplies" type="xs:decimal"/>
            <xs:element minOccurs="0" name="OperatingBudget_6517_JanitorandCleaningContract" type="xs:decimal"/>
            <xs:element minOccurs="0" name="OperatingBudget_6519_ExterminatingPayrollORContract" type="xs:decimal"/>
            <xs:element minOccurs="0" name="OperatingBudget_6520_ExterminatingSupplies" type="xs:decimal"/>
            <xs:element minOccurs="0" name="OperatingBudget_6530_SecurityPayrollORContract" type="xs:decimal"/>
            <xs:element minOccurs="0" name="OperatingBudget_6535_GroundsPayroll" type="xs:decimal"/>
            <xs:element minOccurs="0" name="OperatingBudget_6536_GroundsSupplies" type="xs:decimal"/>
            <xs:element minOccurs="0" name="OperatingBudget_6537_GroundsContract" type="xs:decimal"/>
            <xs:element minOccurs="0" name="OperatingBudget_6540_RepairsPayroll" type="xs:decimal"/>
            <xs:element minOccurs="0" name="OperatingBudget_6541_RepairsMaterial" type="xs:decimal"/>
            <xs:element minOccurs="0" name="OperatingBudget_6542_RepairsContract" type="xs:decimal"/>
            <xs:element minOccurs="0" name="OperatingBudget_6545_ElevatorMaintenanceORContract" type="xs:decimal"/>
            <xs:element minOccurs="0" name="OperatingBudget_6546_HeatingORCoolingRepairsandMaintenance" type="xs:decimal"/>
            <xs:element minOccurs="0" name="OperatingBudget_6547_SwimPoolMaintenanceORContract" type="xs:decimal"/>
            <xs:element minOccurs="0" name="OperatingBudget_6548_SnowRemoval" type="xs:decimal"/>
            <xs:element minOccurs="0" name="OperatingBudget_6560_DecoratingPayrollORContract" type="xs:decimal"/>
            <xs:element minOccurs="0" name="OperatingBudget_6561_DecoratingSupplies" type="xs:decimal"/>
            <xs:element minOccurs="0" name="OperatingBudget_6570_VehicleandMaintenanceEquipmentOperationandRepairs" type="xs:decimal"/>
            <xs:element minOccurs="0" name="OperatingBudget_6590_MiscellaneousOperatingandMaintenanceExpenses" type="xs:decimal"/>
            <xs:element minOccurs="0" name="OperatingBudget_6598_PlugforOperatingANDMaintenanceExpense" type="xs:decimal"/>
            <xs:element minOccurs="0" name="OperatingBudget_6600_DepreciationExpense" type="xs:decimal"/>
            <xs:element minOccurs="0" name="OperatingBudget_6610_AmortizationExpense" type="xs:decimal"/>
            <xs:element minOccurs="0" name="OperatingBudget_6700T_TotalTaxesANDInsurance" type="xs:decimal"/>
            <xs:element minOccurs="0" name="OperatingBudget_6710_RealEstateTaxes" type="xs:decimal"/>
            <xs:element minOccurs="0" name="OperatingBudget_6711_PayrollTaxesProjectsShare" type="xs:decimal"/>
            <xs:element minOccurs="0" name="OperatingBudget_6719_MiscellaneousTaxesLicensesandPermits" type="xs:decimal"/>
            <xs:element minOccurs="0" name="OperatingBudget_6720_PropertyANDLiabilityInsuranceHazard" type="xs:decimal"/>
            <xs:element minOccurs="0" name="OperatingBudget_6721_FidelityBondInsurance" type="xs:decimal"/>
            <xs:element minOccurs="0" name="OperatingBudget_6722_WorkmensCompensation" type="xs:decimal"/>
            <xs:element minOccurs="0" name="OperatingBudget_6723_HealthInsuranceandOtherEmployeeBenefits" type="xs:decimal"/>
            <xs:element minOccurs="0" name="OperatingBudget_6729_OtherInsurance" type="xs:decimal"/>
            <xs:element minOccurs="0" name="OperatingBudget_6798_PlugforTaxesandInsuranceExpense" type="xs:decimal"/>
            <xs:element minOccurs="0" name="OperatingBudget_6800T_TotalFinancialExpenses" type="xs:decimal"/>
            <xs:element minOccurs="0" name="OperatingBudget_6810_InterestonBondsPayable" type="xs:decimal"/>
            <xs:element minOccurs="0" name="OperatingBudget_6820_InterestonMortgagePayable" type="xs:decimal"/>
            <xs:element minOccurs="0" name="OperatingBudget_6830_InterestonNotesPayableLongTerm" type="xs:decimal"/>
            <xs:element minOccurs="0" name="OperatingBudget_6840_InterestonNotesPayableShortTerm" type="xs:decimal"/>
            <xs:element minOccurs="0" name="OperatingBudget_6850_MortgageInsurancePremiumORServChg" type="xs:decimal"/>
            <xs:element minOccurs="0" name="OperatingBudget_6890_MiscellaneousFinancialExpenses" type="xs:decimal"/>
            <xs:element minOccurs="0" name="OperatingBudget_6900_NursingHomesORAssistedLivingORBoardANDCareOROtherElderlyCareExpenses" type="xs:decimal"/>
            <xs:element minOccurs="0" name="OperatingBudget_6900T_TotalElderlyandCongregateServiceExpenses" type="xs:decimal"/>
            <xs:element minOccurs="0" name="OperatingBudget_6911_SwimmingPoolMaintenanceExpense" type="xs:decimal"/>
            <xs:element minOccurs="0" name="OperatingBudget_6920_MemberGroupLifeInsuranceExpense" type="xs:decimal"/>
            <xs:element minOccurs="0" name="OperatingBudget_6930_DietarySalaries" type="xs:decimal"/>
            <xs:element minOccurs="0" name="OperatingBudget_6932_Food" type="xs:decimal"/>
            <xs:element minOccurs="0" name="OperatingBudget_6933_DietarySalaries" type="xs:decimal"/>
            <xs:element minOccurs="0" name="OperatingBudget_6940_RegisteredNursesPayroll" type="xs:decimal"/>
            <xs:element minOccurs="0" name="OperatingBudget_6941_LicensedPracticalNursesPayroll" type="xs:decimal"/>
            <xs:element minOccurs="0" name="OperatingBudget_6942_OtherNursingSalaries" type="xs:decimal"/>
            <xs:element minOccurs="0" name="OperatingBudget_6950_HousekeepingSalaries" type="xs:decimal"/>
            <xs:element minOccurs="0" name="OperatingBudget_6951_HousekeepingSupplies" type="xs:decimal"/>
            <xs:element minOccurs="0" name="OperatingBudget_6952_OtherHousekeeping" type="xs:decimal"/>
            <xs:element minOccurs="0" name="OperatingBudget_6960_DrugsandPharmaceuticals" type="xs:decimal"/>
            <xs:element minOccurs="0" name="OperatingBudget_6961_MedicalSalaries" type="xs:decimal"/>
            <xs:element minOccurs="0" name="OperatingBudget_6962_OtherMedical" type="xs:decimal"/>
            <xs:element minOccurs="0" name="OperatingBudget_6970_LaundryandLinen" type="xs:decimal"/>
            <xs:element minOccurs="0" name="OperatingBudget_6980_RecreationandRehabilitation" type="xs:decimal"/>
            <xs:element minOccurs="0" name="OperatingBudget_6990_OtherServiceExpenses" type="xs:decimal"/>
            <xs:element minOccurs="0" name="OperatingBudget_6998_PlugforElderlyandCongregateExpenses" type="xs:decimal"/>
            <xs:element minOccurs="0" name="OperatingBudget_7100T_NetEntityExpenses" type="xs:decimal"/>
            <xs:element minOccurs="0" name="OperatingBudget_7101_Administration" type="xs:decimal"/>
            <xs:element minOccurs="0" name="OperatingBudget_7102_PhysicalProperties" type="xs:decimal"/>
            <xs:element minOccurs="0" name="OperatingBudget_7103_Medical" type="xs:decimal"/>
            <xs:element minOccurs="0" name="OperatingBudget_7104_Recreation" type="xs:decimal"/>
            <xs:element minOccurs="0" name="OperatingBudget_7105_CommunityRelations" type="xs:decimal"/>
            <xs:element minOccurs="0" name="OperatingBudget_7110_OfficersSalaries" type="xs:decimal"/>
            <xs:element minOccurs="0" name="OperatingBudget_7120_LegalExpenses" type="xs:decimal"/>
            <xs:element minOccurs="0" name="OperatingBudget_7130_Taxes" type="xs:decimal"/>
            <xs:element minOccurs="0" name="OperatingBudget_7140_InterestIncome" type="xs:decimal"/>
            <xs:element minOccurs="0" name="OperatingBudget_7141_InterestonNotesPayable" type="xs:decimal"/>
            <xs:element minOccurs="0" name="OperatingBudget_7142_InterestonMortgagePayable" type="xs:decimal"/>
            <xs:element minOccurs="0" name="OperatingBudget_7190_OtherExpense" type="xs:decimal"/>
            <xs:element minOccurs="0" name="OperatingBudget_7198_PlugforNetEntityExpenses" type="xs:decimal"/>
            <xs:element minOccurs="0" name="IncomeExpenses__DebtCoverageRatio" type="xs:decimal"/>
            <xs:element minOccurs="0" name="IncomeExpenses__TotalAnnualDebtService" type="xs:decimal"/>
            <xs:element minOccurs="0" name="IncomeExpenses__PercentageofUncollectedRentPOUR" type="xs:decimal"/>
            <xs:element minOccurs="0" name="IncomeExpenses__OperatingExpenseLevelPerUnitPUM" type="xs:decimal"/>
            <xs:element minOccurs="0" name="IncomeExpenses_1000T_TotalAssets" type="xs:decimal"/>
            <xs:element minOccurs="0" name="IncomeExpenses_1100T_TotalCurrentAssets" type="xs:decimal"/>
            <xs:element minOccurs="0" name="IncomeExpenses_1110_PettyCash" type="xs:decimal"/>
            <xs:element minOccurs="0" name="IncomeExpenses_1120_CashinBank" type="xs:decimal"/>
            <xs:element minOccurs="0" name="IncomeExpenses_1130_TenantORMemberAccountsReceivableCoops" type="xs:decimal"/>
            <xs:element minOccurs="0" name="IncomeExpenses_1131_AllowanceforDoubtfulAccounts" type="xs:decimal"/>
            <xs:element minOccurs="0" name="IncomeExpenses_1135_AccountsReceivableHUD" type="xs:decimal"/>
            <xs:element minOccurs="0" name="IncomeExpenses_1137_MedicareORMedicaidOROtherInsuranceReceivable" type="xs:decimal"/>
            <xs:element minOccurs="0" name="IncomeExpenses_1140_AccountsReceivableOther" type="xs:decimal"/>
            <xs:element minOccurs="0" name="IncomeExpenses_1150_NotesReceivable" type="xs:decimal"/>
            <xs:element minOccurs="0" name="IncomeExpenses_1160_AccruedReceivables" type="xs:decimal"/>
            <xs:element minOccurs="0" name="IncomeExpenses_1170_InvestmentsShortTerm" type="xs:decimal"/>
            <xs:element minOccurs="0" name="IncomeExpenses_1180_Inventory" type="xs:decimal"/>
            <xs:element minOccurs="0" name="IncomeExpenses_1190_MiscellaneousCurrentAssets" type="xs:decimal"/>
            <xs:element minOccurs="0" name="IncomeExpenses_1191_CommercialSecurityDepositsHeldinTrust" type="xs:decimal"/>
            <xs:element minOccurs="0" name="IncomeExpenses_1198_Plugforcurrentasset" type="xs:decimal"/>
            <xs:element minOccurs="0" name="IncomeExpenses_1200_PrepaidExpenses" type="xs:decimal"/>
            <xs:element minOccurs="0" name="IncomeExpenses_1300T_TotalDeposits" type="xs:decimal"/>
            <xs:element minOccurs="0" name="IncomeExpenses_1310_MortgageeEscrowDeposits" type="xs:decimal"/>
            <xs:element minOccurs="0" name="IncomeExpenses_1320_CashReplacementReserve" type="xs:decimal"/>
            <xs:element minOccurs="0" name="IncomeExpenses_1321_SecuritiesReplacementReserve" type="xs:decimal"/>
            <xs:element minOccurs="0" name="IncomeExpenses_1330_CashPaintingReserve" type="xs:decimal"/>
            <xs:element minOccurs="0" name="IncomeExpenses_1331_SecuritiesPaintingReserve" type="xs:decimal"/>
            <xs:element minOccurs="0" name="IncomeExpenses_1340_CashResidualReceiptsReserve" type="xs:decimal"/>
            <xs:element minOccurs="0" name="IncomeExpenses_1341_SecuritiesResidualReceiptsReserve" type="xs:decimal"/>
            <xs:element minOccurs="0" name="IncomeExpenses_1350_CashGeneralReserves" type="xs:decimal"/>
            <xs:element minOccurs="0" name="IncomeExpenses_1355_BondReserves" type="xs:decimal"/>
            <xs:element minOccurs="0" name="IncomeExpenses_1360_SecuritiesGeneralReserves" type="xs:decimal"/>
            <xs:element minOccurs="0" name="IncomeExpenses_1365_GeneralOperatingReserveCoops" type="xs:decimal"/>
            <xs:element minOccurs="0" name="IncomeExpenses_1367_SinkingFund" type="xs:decimal"/>
            <xs:element minOccurs="0" name="IncomeExpenses_1370_ApartmentRehabilitationDepositsCoops" type="xs:decimal"/>
            <xs:element minOccurs="0" name="IncomeExpenses_1380_ProjectImprovementAccount" type="xs:decimal"/>
            <xs:element minOccurs="0" name="IncomeExpenses_1381_ManagementImprovementandOperatingPlan" type="xs:decimal"/>
            <xs:element minOccurs="0" name="IncomeExpenses_1398_PlugFundedReserves" type="xs:decimal"/>
            <xs:element minOccurs="0" name="IncomeExpenses_1400N_NetFixedAssets" type="xs:decimal"/>
            <xs:element minOccurs="0" name="IncomeExpenses_1400T_TotalFixedAssets" type="xs:decimal"/>
            <xs:element minOccurs="0" name="IncomeExpenses_1410_Land" type="xs:decimal"/>
            <xs:element minOccurs="0" name="IncomeExpenses_1420_Buildings" type="xs:decimal"/>
            <xs:element minOccurs="0" name="IncomeExpenses_1430_BuildingEquipmentFixed" type="xs:decimal"/>
            <xs:element minOccurs="0" name="IncomeExpenses_1440_BuildingEquipmentPortable" type="xs:decimal"/>
            <xs:element minOccurs="0" name="IncomeExpenses_1450_FurnitureforProjectORMemberUse" type="xs:decimal"/>
            <xs:element minOccurs="0" name="IncomeExpenses_1460_Furnishings" type="xs:decimal"/>
            <xs:element minOccurs="0" name="IncomeExpenses_1465_OfficeFurnitureandEquipment" type="xs:decimal"/>
            <xs:element minOccurs="0" name="IncomeExpenses_1470_MaintenanceEquipment" type="xs:decimal"/>
            <xs:element minOccurs="0" name="IncomeExpenses_1480_MotorVehicles" type="xs:decimal"/>
            <xs:element minOccurs="0" name="IncomeExpenses_1490_MiscellaneousFixedAssets" type="xs:decimal"/>
            <xs:element minOccurs="0" name="IncomeExpenses_1495_AccumulatedDepreciation" type="xs:decimal"/>
            <xs:element minOccurs="0" name="IncomeExpenses_1498_PlugFixedAssets" type="xs:decimal"/>
            <xs:element minOccurs="0" name="IncomeExpenses_1500T_TotalOtherAssets" type="xs:decimal"/>
            <xs:element minOccurs="0" name="IncomeExpenses_1510_InvestmentsOperations" type="xs:decimal"/>
            <xs:element minOccurs="0" name="IncomeExpenses_1515_InvestmentsEntity" type="xs:decimal"/>
            <xs:element minOccurs="0" name="IncomeExpenses_1520_DeferredFinancingCosts" type="xs:decimal"/>
            <xs:element minOccurs="0" name="IncomeExpenses_1525_CashRestrictedforLongtermInvestment" type="xs:decimal"/>
            <xs:element minOccurs="0" name="IncomeExpenses_1590_MiscellaneousOtherAssets" type="xs:decimal"/>
            <xs:element minOccurs="0" name="IncomeExpenses_1598_PlugforInvestments" type="xs:decimal"/>
            <xs:element minOccurs="0" name="IncomeExpenses_2000T_TotalLiabilities" type="xs:decimal"/>
            <xs:element minOccurs="0" name="IncomeExpenses_2033T_TotalLiabilitiesandEquity" type="xs:decimal"/>
            <xs:element minOccurs="0" name="IncomeExpenses_2110_AccountsPayable" type="xs:decimal"/>
            <xs:element minOccurs="0" name="IncomeExpenses_2112_AccountsPayableProjectImprovementItems" type="xs:decimal"/>
            <xs:element minOccurs="0" name="IncomeExpenses_2115_AccountsPayableHUD" type="xs:decimal"/>
            <xs:element minOccurs="0" name="IncomeExpenses_2120_AccruedWagesandPayrollTaxesPayable" type="xs:decimal"/>
            <xs:element minOccurs="0" name="IncomeExpenses_2122T_TotalCurrentLiabilities" type="xs:decimal"/>
            <xs:element minOccurs="0" name="IncomeExpenses_2130_AccruedInterestPayable" type="xs:decimal"/>
            <xs:element minOccurs="0" name="IncomeExpenses_2140_DividendsorDistributionsPayable" type="xs:decimal"/>
            <xs:element minOccurs="0" name="IncomeExpenses_2150_AccruedPropertyTaxes" type="xs:decimal"/>
            <xs:element minOccurs="0" name="IncomeExpenses_2160_NotesPayableShortTerm" type="xs:decimal"/>
            <xs:element minOccurs="0" name="IncomeExpenses_2190_MiscellaneousCurrentLiabilities" type="xs:decimal"/>
            <xs:element minOccurs="0" name="IncomeExpenses_2191_CommercialSecurityDepositsHeldinTrustContra" type="xs:decimal"/>
            <xs:element minOccurs="0" name="IncomeExpenses_2198_PlugforCurrentLiabilities" type="xs:decimal"/>
            <xs:element minOccurs="0" name="IncomeExpenses_2210_PrepaidCarryingCharges" type="xs:decimal"/>
            <xs:element minOccurs="0" name="IncomeExpenses_2220_PrepaidInterestRevenue" type="xs:decimal"/>
            <xs:element minOccurs="0" name="IncomeExpenses_2230_ApartmentRehabilitationDepositsCoops" type="xs:decimal"/>
            <xs:element minOccurs="0" name="IncomeExpenses_2290_MiscellaneousPrepaidRevenues" type="xs:decimal"/>
            <xs:element minOccurs="0" name="IncomeExpenses_2300T_TotalLongTermLiabilities" type="xs:decimal"/>
            <xs:element minOccurs="0" name="IncomeExpenses_2310_NotesPayableLongTerm" type="xs:decimal"/>
            <xs:element minOccurs="0" name="IncomeExpenses_2311_NotesPayableSurplusCash" type="xs:decimal"/>
            <xs:element minOccurs="0" name="IncomeExpenses_2320_MortgagePayable" type="xs:decimal"/>
            <xs:element minOccurs="0" name="IncomeExpenses_2330_BondsPayable" type="xs:decimal"/>
            <xs:element minOccurs="0" name="IncomeExpenses_2340_FlexibleSubsidyLoanPayable" type="xs:decimal"/>
            <xs:element minOccurs="0" name="IncomeExpenses_2350_CapitalImprovementLoanPayable" type="xs:decimal"/>
            <xs:element minOccurs="0" name="IncomeExpenses_2360_OperatingLossLoanPayable" type="xs:decimal"/>
            <xs:element minOccurs="0" name="IncomeExpenses_2390_MiscellaneousLongTermLiabilities" type="xs:decimal"/>
            <xs:element minOccurs="0" name="IncomeExpenses_2398_PlugforLongTermLiabilities" type="xs:decimal"/>
            <xs:element minOccurs="0" name="IncomeExpenses_3130_OwnerEquityorCertificatesHeldinTreasury" type="xs:decimal"/>
            <xs:element minOccurs="0" name="IncomeExpenses_3250_ProfitorLossNetIncomeorLoss" type="xs:decimal"/>
            <xs:element minOccurs="0" name="IncomeExpenses_5000T_TotalRevenue" type="xs:decimal"/>
            <xs:element minOccurs="0" name="IncomeExpenses_5060N_OperatingProfitLoss" type="xs:decimal"/>
            <xs:element minOccurs="0" name="IncomeExpenses_5060T_ProfitLossbeforeDepreciation" type="xs:decimal"/>
            <xs:element minOccurs="0" name="IncomeExpenses_5100T_TotalRentRevenue" type="xs:decimal"/>
            <xs:element minOccurs="0" name="IncomeExpenses_5120_RentRevenueApartmentsorMemberCarryingChargesCoops" type="xs:decimal"/>
            <xs:element minOccurs="0" name="IncomeExpenses_5121_MemberAssistancePayments" type="xs:decimal"/>
            <xs:element minOccurs="0" name="IncomeExpenses_5130_RentRevenueFurnitureandEquipment" type="xs:decimal"/>
            <xs:element minOccurs="0" name="IncomeExpenses_5140_RentRevenueStoresandCommercial" type="xs:decimal"/>
            <xs:element minOccurs="0" name="IncomeExpenses_5152N_NetRentalRevenueRentRevenueLessVacancies" type="xs:decimal"/>
            <xs:element minOccurs="0" name="IncomeExpenses_5170_GarageandParkingSpaces" type="xs:decimal"/>
            <xs:element minOccurs="0" name="IncomeExpenses_5180_FlexibleSubsidyIncome" type="xs:decimal"/>
            <xs:element minOccurs="0" name="IncomeExpenses_5190_RentRevenueMiscellaneous" type="xs:decimal"/>
            <xs:element minOccurs="0" name="IncomeExpenses_5198_PlugforRentRevenue" type="xs:decimal"/>
            <xs:element minOccurs="0" name="IncomeExpenses_5200T_TotalVacancies" type="xs:decimal"/>
            <xs:element minOccurs="0" name="IncomeExpenses_5220_Apartments" type="xs:decimal"/>
            <xs:element minOccurs="0" name="IncomeExpenses_5230_FurnitureandEquipment" type="xs:decimal"/>
            <xs:element minOccurs="0" name="IncomeExpenses_5240_StoresandCommercial" type="xs:decimal"/>
            <xs:element minOccurs="0" name="IncomeExpenses_5250_RentConcessions" type="xs:decimal"/>
            <xs:element minOccurs="0" name="IncomeExpenses_5270_GarageandParkingSpace" type="xs:decimal"/>
            <xs:element minOccurs="0" name="IncomeExpenses_5290_Miscellaneous" type="xs:decimal"/>
            <xs:element minOccurs="0" name="IncomeExpenses_5298_PlugforVacancies" type="xs:decimal"/>
            <xs:element minOccurs="0" name="IncomeExpenses_5300_NursingHomesORAssistedLivingORBoardANDCareOROtherElderlyCareORCoopORandOtherRevenues" type="xs:decimal"/>
            <xs:element minOccurs="0" name="IncomeExpenses_5300T_TotalElderlyandCongregateServicesRevenue" type="xs:decimal"/>
            <xs:element minOccurs="0" name="IncomeExpenses_5311_SwimmingPoolMaintenanceExpense" type="xs:decimal"/>
            <xs:element minOccurs="0" name="IncomeExpenses_5320_MemberGroupLifeInsuranceExpense" type="xs:decimal"/>
            <xs:element minOccurs="0" name="IncomeExpenses_5330_DietarySalaries" type="xs:decimal"/>
            <xs:element minOccurs="0" name="IncomeExpenses_5332_Food" type="xs:decimal"/>
            <xs:element minOccurs="0" name="IncomeExpenses_5333_DietarySupplies" type="xs:decimal"/>
            <xs:element minOccurs="0" name="IncomeExpenses_5340_RegisteredNursesPayroll" type="xs:decimal"/>
            <xs:element minOccurs="0" name="IncomeExpenses_5341_LicensedPracticalNursesPayroll" type="xs:decimal"/>
            <xs:element minOccurs="0" name="IncomeExpenses_5342_OtherNursingSalaries" type="xs:decimal"/>
            <xs:element minOccurs="0" name="IncomeExpenses_5350_HousekeepingSalaries" type="xs:decimal"/>
            <xs:element minOccurs="0" name="IncomeExpenses_5351_HousekeepingSupplies" type="xs:decimal"/>
            <xs:element minOccurs="0" name="IncomeExpenses_5352_OtherHousekeeping" type="xs:decimal"/>
            <xs:element minOccurs="0" name="IncomeExpenses_5360_DrugsandPharmaceuticals" type="xs:decimal"/>
            <xs:element minOccurs="0" name="IncomeExpenses_5361_MedicalSalaries" type="xs:decimal"/>
            <xs:element minOccurs="0" name="IncomeExpenses_5362_OtherMedical" type="xs:decimal"/>
            <xs:element minOccurs="0" name="IncomeExpenses_5370_LaundryandLinen" type="xs:decimal"/>
            <xs:element minOccurs="0" name="IncomeExpenses_5380_RecreationandRehabilitation" type="xs:decimal"/>
            <xs:element minOccurs="0" name="IncomeExpenses_5390_OtherServiceExpenses" type="xs:decimal"/>
            <xs:element minOccurs="0" name="IncomeExpenses_5398_PlugforElderandCongregateServices" type="xs:decimal"/>
            <xs:element minOccurs="0" name="IncomeExpenses_5400T_TotalFinancialRevenue" type="xs:decimal"/>
            <xs:element minOccurs="0" name="IncomeExpenses_5402_DCsownFinancialRevenuelineitem" type="xs:decimal"/>
            <xs:element minOccurs="0" name="IncomeExpenses_5410_InterestRevenueProjectOperations" type="xs:decimal"/>
            <xs:element minOccurs="0" name="IncomeExpenses_5420_InterestReductionPaymentsSection236only" type="xs:decimal"/>
            <xs:element minOccurs="0" name="IncomeExpenses_5430_RevenuefromInvestmentsResidualReceipts" type="xs:decimal"/>
            <xs:element minOccurs="0" name="IncomeExpenses_5440_RevenuefromInvestmentsReplacementReserve" type="xs:decimal"/>
            <xs:element minOccurs="0" name="IncomeExpenses_5490_RevenuefromInvestmentsMiscellaneous" type="xs:decimal"/>
            <xs:element minOccurs="0" name="IncomeExpenses_5498_PlugforFinancialRevenue" type="xs:decimal"/>
            <xs:element minOccurs="0" name="IncomeExpenses_5900T_TotalOtherRevenue" type="xs:decimal"/>
            <xs:element minOccurs="0" name="IncomeExpenses_5910_LaundryandVendingRevenue" type="xs:decimal"/>
            <xs:element minOccurs="0" name="IncomeExpenses_5920_NSFandLateCharges" type="xs:decimal"/>
            <xs:element minOccurs="0" name="IncomeExpenses_5930_DamagesandCleaningFees" type="xs:decimal"/>
            <xs:element minOccurs="0" name="IncomeExpenses_5940_ForfeitedTenantSecurityDeposits" type="xs:decimal"/>
            <xs:element minOccurs="0" name="IncomeExpenses_5990_OtherRevenuespecify" type="xs:decimal"/>
            <xs:element minOccurs="0" name="IncomeExpenses_5998_PlugforOtherRevenue" type="xs:decimal"/>
            <xs:element minOccurs="0" name="IncomeExpenses_6000T_TotalCostofOperationsbeforeDepreciation" type="xs:decimal"/>
            <xs:element minOccurs="0" name="IncomeExpenses_6210_Advertising" type="xs:decimal"/>
            <xs:element minOccurs="0" name="IncomeExpenses_6235_ApartmentResaleExpenseCoops" type="xs:decimal"/>
            <xs:element minOccurs="0" name="IncomeExpenses_6250_OtherRentingExpenses" type="xs:decimal"/>
            <xs:element minOccurs="0" name="IncomeExpenses_6263T_TotalAdministrativeExpenses" type="xs:decimal"/>
            <xs:element minOccurs="0" name="IncomeExpenses_6310_OfficeSalaries" type="xs:decimal"/>
            <xs:element minOccurs="0" name="IncomeExpenses_6311_OfficeSupplies" type="xs:decimal"/>
            <xs:element minOccurs="0" name="IncomeExpenses_6312_OfficeorModelApartmentRent" type="xs:decimal"/>
            <xs:element minOccurs="0" name="IncomeExpenses_6320_ManagementFee" type="xs:decimal"/>
            <xs:element minOccurs="0" name="IncomeExpenses_6330_ManagerorSuperintendentSalaries" type="xs:decimal"/>
            <xs:element minOccurs="0" name="IncomeExpenses_6331_ManagerorSuperintendentRentFreeUnit" type="xs:decimal"/>
            <xs:element minOccurs="0" name="IncomeExpenses_6340_LegalExpenseProject" type="xs:decimal"/>
            <xs:element minOccurs="0" name="IncomeExpenses_6350_AuditExpense" type="xs:decimal"/>
            <xs:element minOccurs="0" name="IncomeExpenses_6351_BookkeepingFeesORAccountingServices" type="xs:decimal"/>
            <xs:element minOccurs="0" name="IncomeExpenses_6360_TelephoneandAnsweringService" type="xs:decimal"/>
            <xs:element minOccurs="0" name="IncomeExpenses_6370_BadDebts" type="xs:decimal"/>
            <xs:element minOccurs="0" name="IncomeExpenses_6390_MiscellaneousAdministrativeExpensesspecify" type="xs:decimal"/>
            <xs:element minOccurs="0" name="IncomeExpenses_6398_PlugforAdminExpenses" type="xs:decimal"/>
            <xs:element minOccurs="0" name="IncomeExpenses_6400T_TotalUtilitiesExpense" type="xs:decimal"/>
            <xs:element minOccurs="0" name="IncomeExpenses_6420_FuelOilORCoal" type="xs:decimal"/>
            <xs:element minOccurs="0" name="IncomeExpenses_6450_Electricity" type="xs:decimal"/>
            <xs:element minOccurs="0" name="IncomeExpenses_6451_Water" type="xs:decimal"/>
            <xs:element minOccurs="0" name="IncomeExpenses_6452_Gas" type="xs:decimal"/>
            <xs:element minOccurs="0" name="IncomeExpenses_6453_Sewer" type="xs:decimal"/>
            <xs:element minOccurs="0" name="IncomeExpenses_6454_CableTVORInternetAccess" type="xs:decimal"/>
            <xs:element minOccurs="0" name="IncomeExpenses_6500T_TotalOperatingANDMaintenanceExpenses" type="xs:decimal"/>
            <xs:element minOccurs="0" name="IncomeExpenses_6510_JanitorandCleaningPayroll" type="xs:decimal"/>
            <xs:element minOccurs="0" name="IncomeExpenses_6515_JanitorandCleaningSupplies" type="xs:decimal"/>
            <xs:element minOccurs="0" name="IncomeExpenses_6517_JanitorandCleaningContract" type="xs:decimal"/>
            <xs:element minOccurs="0" name="IncomeExpenses_6519_ExterminatingPayrollORContract" type="xs:decimal"/>
            <xs:element minOccurs="0" name="IncomeExpenses_6520_ExterminatingSupplies" type="xs:decimal"/>
            <xs:element minOccurs="0" name="IncomeExpenses_6530_SecurityPayrollORContract" type="xs:decimal"/>
            <xs:element minOccurs="0" name="IncomeExpenses_6535_GroundsPayroll" type="xs:decimal"/>
            <xs:element minOccurs="0" name="IncomeExpenses_6536_GroundsSupplies" type="xs:decimal"/>
            <xs:element minOccurs="0" name="IncomeExpenses_6537_GroundsContract" type="xs:decimal"/>
            <xs:element minOccurs="0" name="IncomeExpenses_6540_RepairsPayroll" type="xs:decimal"/>
            <xs:element minOccurs="0" name="IncomeExpenses_6541_RepairsMaterial" type="xs:decimal"/>
            <xs:element minOccurs="0" name="IncomeExpenses_6542_RepairsContract" type="xs:decimal"/>
            <xs:element minOccurs="0" name="IncomeExpenses_6545_ElevatorMaintenanceORContract" type="xs:decimal"/>
            <xs:element minOccurs="0" name="IncomeExpenses_6546_HeatingORCoolingRepairsandMaintenance" type="xs:decimal"/>
            <xs:element minOccurs="0" name="IncomeExpenses_6547_SwimPoolMaintenanceORContract" type="xs:decimal"/>
            <xs:element minOccurs="0" name="IncomeExpenses_6548_SnowRemoval" type="xs:decimal"/>
            <xs:element minOccurs="0" name="IncomeExpenses_6560_DecoratingPayrollORContract" type="xs:decimal"/>
            <xs:element minOccurs="0" name="IncomeExpenses_6561_DecoratingSupplies" type="xs:decimal"/>
            <xs:element minOccurs="0" name="IncomeExpenses_6570_VehicleandMaintenanceEquipmentOperationandRepairs" type="xs:decimal"/>
            <xs:element minOccurs="0" name="IncomeExpenses_6590_MiscellaneousOperatingandMaintenanceExpenses" type="xs:decimal"/>
            <xs:element minOccurs="0" name="IncomeExpenses_6598_PlugforOperatingANDMaintenanceExpense" type="xs:decimal"/>
            <xs:element minOccurs="0" name="IncomeExpenses_6600_DepreciationExpense" type="xs:decimal"/>
            <xs:element minOccurs="0" name="IncomeExpenses_6610_AmortizationExpense" type="xs:decimal"/>
            <xs:element minOccurs="0" name="IncomeExpenses_6700T_TotalTaxesANDInsurance" type="xs:decimal"/>
            <xs:element minOccurs="0" name="IncomeExpenses_6710_RealEstateTaxes" type="xs:decimal"/>
            <xs:element minOccurs="0" name="IncomeExpenses_6711_PayrollTaxesProjectsShare" type="xs:decimal"/>
            <xs:element minOccurs="0" name="IncomeExpenses_6719_MiscellaneousTaxesLicensesandPermits" type="xs:decimal"/>
            <xs:element minOccurs="0" name="IncomeExpenses_6720_PropertyANDLiabilityInsuranceHazard" type="xs:decimal"/>
            <xs:element minOccurs="0" name="IncomeExpenses_6721_FidelityBondInsurance" type="xs:decimal"/>
            <xs:element minOccurs="0" name="IncomeExpenses_6722_WorkmensCompensation" type="xs:decimal"/>
            <xs:element minOccurs="0" name="IncomeExpenses_6723_HealthInsuranceandOtherEmployeeBenefits" type="xs:decimal"/>
            <xs:element minOccurs="0" name="IncomeExpenses_6729_OtherInsurance" type="xs:decimal"/>
            <xs:element minOccurs="0" name="IncomeExpenses_6798_PlugforTaxesandInsuranceExpense" type="xs:decimal"/>
            <xs:element minOccurs="0" name="IncomeExpenses_6800T_TotalFinancialExpenses" type="xs:decimal"/>
            <xs:element minOccurs="0" name="IncomeExpenses_6810_InterestonBondsPayable" type="xs:decimal"/>
            <xs:element minOccurs="0" name="IncomeExpenses_6820_InterestonMortgagePayable" type="xs:decimal"/>
            <xs:element minOccurs="0" name="IncomeExpenses_6830_InterestonNotesPayableLongTerm" type="xs:decimal"/>
            <xs:element minOccurs="0" name="IncomeExpenses_6840_InterestonNotesPayableShortTerm" type="xs:decimal"/>
            <xs:element minOccurs="0" name="IncomeExpenses_6850_MortgageInsurancePremiumORServChg" type="xs:decimal"/>
            <xs:element minOccurs="0" name="IncomeExpenses_6890_MiscellaneousFinancialExpenses" type="xs:decimal"/>
            <xs:element minOccurs="0" name="IncomeExpenses_6900_NursingHomesORAssistedLivingORBoardANDCareOROtherElderlyCareExpenses" type="xs:decimal"/>
            <xs:element minOccurs="0" name="IncomeExpenses_6900T_TotalElderlyandCongregateServiceExpenses" type="xs:decimal"/>
            <xs:element minOccurs="0" name="IncomeExpenses_6911_SwimmingPoolMaintenanceExpense" type="xs:decimal"/>
            <xs:element minOccurs="0" name="IncomeExpenses_6920_MemberGroupLifeInsuranceExpense" type="xs:decimal"/>
            <xs:element minOccurs="0" name="IncomeExpenses_6930_DietarySalaries" type="xs:decimal"/>
            <xs:element minOccurs="0" name="IncomeExpenses_6932_Food" type="xs:decimal"/>
            <xs:element minOccurs="0" name="IncomeExpenses_6933_DietarySalaries" type="xs:decimal"/>
            <xs:element minOccurs="0" name="IncomeExpenses_6940_RegisteredNursesPayroll" type="xs:decimal"/>
            <xs:element minOccurs="0" name="IncomeExpenses_6941_LicensedPracticalNursesPayroll" type="xs:decimal"/>
            <xs:element minOccurs="0" name="IncomeExpenses_6942_OtherNursingSalaries" type="xs:decimal"/>
            <xs:element minOccurs="0" name="IncomeExpenses_6950_HousekeepingSalaries" type="xs:decimal"/>
            <xs:element minOccurs="0" name="IncomeExpenses_6951_HousekeepingSupplies" type="xs:decimal"/>
            <xs:element minOccurs="0" name="IncomeExpenses_6952_OtherHousekeeping" type="xs:decimal"/>
            <xs:element minOccurs="0" name="IncomeExpenses_6960_DrugsandPharmaceuticals" type="xs:decimal"/>
            <xs:element minOccurs="0" name="IncomeExpenses_6961_MedicalSalaries" type="xs:decimal"/>
            <xs:element minOccurs="0" name="IncomeExpenses_6962_OtherMedical" type="xs:decimal"/>
            <xs:element minOccurs="0" name="IncomeExpenses_6970_LaundryandLinen" type="xs:decimal"/>
            <xs:element minOccurs="0" name="IncomeExpenses_6980_RecreationandRehabilitation" type="xs:decimal"/>
            <xs:element minOccurs="0" name="IncomeExpenses_6990_OtherServiceExpenses" type="xs:decimal"/>
            <xs:element minOccurs="0" name="IncomeExpenses_6998_PlugforElderlyandCongregateExpenses" type="xs:decimal"/>
            <xs:element minOccurs="0" name="IncomeExpenses_7100T_NetEntityExpenses" type="xs:decimal"/>
            <xs:element minOccurs="0" name="IncomeExpenses_7101_Administration" type="xs:decimal"/>
            <xs:element minOccurs="0" name="IncomeExpenses_7102_PhysicalProperties" type="xs:decimal"/>
            <xs:element minOccurs="0" name="IncomeExpenses_7103_Medical" type="xs:decimal"/>
            <xs:element minOccurs="0" name="IncomeExpenses_7104_Recreation" type="xs:decimal"/>
            <xs:element minOccurs="0" name="IncomeExpenses_7105_CommunityRelations" type="xs:decimal"/>
            <xs:element minOccurs="0" name="IncomeExpenses_7110_OfficersSalaries" type="xs:decimal"/>
            <xs:element minOccurs="0" name="IncomeExpenses_7120_LegalExpenses" type="xs:decimal"/>
            <xs:element minOccurs="0" name="IncomeExpenses_7130_Taxes" type="xs:decimal"/>
            <xs:element minOccurs="0" name="IncomeExpenses_7140_InterestIncome" type="xs:decimal"/>
            <xs:element minOccurs="0" name="IncomeExpenses_7141_InterestonNotesPayable" type="xs:decimal"/>
            <xs:element minOccurs="0" name="IncomeExpenses_7142_InterestonMortgagePayable" type="xs:decimal"/>
            <xs:element minOccurs="0" name="IncomeExpenses_7190_OtherExpense" type="xs:decimal"/>
            <xs:element minOccurs="0" name="IncomeExpenses_7198_PlugforNetEntityExpenses" type="xs:decimal"/>
            <xs:element minOccurs="0" name="AuditFinancial__DebtCoverageRatio" type="xs:decimal"/>
            <xs:element minOccurs="0" name="AuditFinancial__TotalAnnualDebtService" type="xs:decimal"/>
            <xs:element minOccurs="0" name="AuditFinancial__PercentageofUncollectedRentPOUR" type="xs:decimal"/>
            <xs:element minOccurs="0" name="AuditFinancial__OperatingExpenseLevelPerUnitPUM" type="xs:decimal"/>
            <xs:element minOccurs="0" name="AuditFinancial__AuditDate" type="xs:string"/>
            <xs:element minOccurs="0" name="AuditFinancial__AuditBy" type="xs:string"/>
            <xs:element minOccurs="0" name="AuditFinancial_1000T_TotalAssets" type="xs:decimal"/>
            <xs:element minOccurs="0" name="AuditFinancial_1100T_TotalCurrentAssets" type="xs:decimal"/>
            <xs:element minOccurs="0" name="AuditFinancial_1110_PettyCash" type="xs:decimal"/>
            <xs:element minOccurs="0" name="AuditFinancial_1120_CashinBank" type="xs:decimal"/>
            <xs:element minOccurs="0" name="AuditFinancial_1130_TenantORMemberAccountsReceivableCoops" type="xs:decimal"/>
            <xs:element minOccurs="0" name="AuditFinancial_1131_AllowanceforDoubtfulAccounts" type="xs:decimal"/>
            <xs:element minOccurs="0" name="AuditFinancial_1135_AccountsReceivableHUD" type="xs:decimal"/>
            <xs:element minOccurs="0" name="AuditFinancial_1137_MedicareORMedicaidOROtherInsuranceReceivable" type="xs:decimal"/>
            <xs:element minOccurs="0" name="AuditFinancial_1140_AccountsReceivableOther" type="xs:decimal"/>
            <xs:element minOccurs="0" name="AuditFinancial_1150_NotesReceivable" type="xs:decimal"/>
            <xs:element minOccurs="0" name="AuditFinancial_1160_AccruedReceivables" type="xs:decimal"/>
            <xs:element minOccurs="0" name="AuditFinancial_1170_InvestmentsShortTerm" type="xs:decimal"/>
            <xs:element minOccurs="0" name="AuditFinancial_1180_Inventory" type="xs:decimal"/>
            <xs:element minOccurs="0" name="AuditFinancial_1190_MiscellaneousCurrentAssets" type="xs:decimal"/>
            <xs:element minOccurs="0" name="AuditFinancial_1191_CommercialSecurityDepositsHeldinTrust" type="xs:decimal"/>
            <xs:element minOccurs="0" name="AuditFinancial_1198_Plugforcurrentasset" type="xs:decimal"/>
            <xs:element minOccurs="0" name="AuditFinancial_1200_PrepaidExpenses" type="xs:decimal"/>
            <xs:element minOccurs="0" name="AuditFinancial_1300T_TotalDeposits" type="xs:decimal"/>
            <xs:element minOccurs="0" name="AuditFinancial_1310_MortgageeEscrowDeposits" type="xs:decimal"/>
            <xs:element minOccurs="0" name="AuditFinancial_1320_CashReplacementReserve" type="xs:decimal"/>
            <xs:element minOccurs="0" name="AuditFinancial_1321_SecuritiesReplacementReserve" type="xs:decimal"/>
            <xs:element minOccurs="0" name="AuditFinancial_1330_CashPaintingReserve" type="xs:decimal"/>
            <xs:element minOccurs="0" name="AuditFinancial_1331_SecuritiesPaintingReserve" type="xs:decimal"/>
            <xs:element minOccurs="0" name="AuditFinancial_1340_CashResidualReceiptsReserve" type="xs:decimal"/>
            <xs:element minOccurs="0" name="AuditFinancial_1341_SecuritiesResidualReceiptsReserve" type="xs:decimal"/>
            <xs:element minOccurs="0" name="AuditFinancial_1350_CashGeneralReserves" type="xs:decimal"/>
            <xs:element minOccurs="0" name="AuditFinancial_1355_BondReserves" type="xs:decimal"/>
            <xs:element minOccurs="0" name="AuditFinancial_1360_SecuritiesGeneralReserves" type="xs:decimal"/>
            <xs:element minOccurs="0" name="AuditFinancial_1365_GeneralOperatingReserveCoops" type="xs:decimal"/>
            <xs:element minOccurs="0" name="AuditFinancial_1367_SinkingFund" type="xs:decimal"/>
            <xs:element minOccurs="0" name="AuditFinancial_1370_ApartmentRehabilitationDepositsCoops" type="xs:decimal"/>
            <xs:element minOccurs="0" name="AuditFinancial_1380_ProjectImprovementAccount" type="xs:decimal"/>
            <xs:element minOccurs="0" name="AuditFinancial_1381_ManagementImprovementandOperatingPlan" type="xs:decimal"/>
            <xs:element minOccurs="0" name="AuditFinancial_1398_PlugFundedReserves" type="xs:decimal"/>
            <xs:element minOccurs="0" name="AuditFinancial_1400N_NetFixedAssets" type="xs:decimal"/>
            <xs:element minOccurs="0" name="AuditFinancial_1400T_TotalFixedAssets" type="xs:decimal"/>
            <xs:element minOccurs="0" name="AuditFinancial_1410_Land" type="xs:decimal"/>
            <xs:element minOccurs="0" name="AuditFinancial_1420_Buildings" type="xs:decimal"/>
            <xs:element minOccurs="0" name="AuditFinancial_1430_BuildingEquipmentFixed" type="xs:decimal"/>
            <xs:element minOccurs="0" name="AuditFinancial_1440_BuildingEquipmentPortable" type="xs:decimal"/>
            <xs:element minOccurs="0" name="AuditFinancial_1450_FurnitureforProjectORMemberUse" type="xs:decimal"/>
            <xs:element minOccurs="0" name="AuditFinancial_1460_Furnishings" type="xs:decimal"/>
            <xs:element minOccurs="0" name="AuditFinancial_1465_OfficeFurnitureandEquipment" type="xs:decimal"/>
            <xs:element minOccurs="0" name="AuditFinancial_1470_MaintenanceEquipment" type="xs:decimal"/>
            <xs:element minOccurs="0" name="AuditFinancial_1480_MotorVehicles" type="xs:decimal"/>
            <xs:element minOccurs="0" name="AuditFinancial_1490_MiscellaneousFixedAssets" type="xs:decimal"/>
            <xs:element minOccurs="0" name="AuditFinancial_1495_AccumulatedDepreciation" type="xs:decimal"/>
            <xs:element minOccurs="0" name="AuditFinancial_1498_PlugFixedAssets" type="xs:decimal"/>
            <xs:element minOccurs="0" name="AuditFinancial_1500T_TotalOtherAssets" type="xs:decimal"/>
            <xs:element minOccurs="0" name="AuditFinancial_1510_InvestmentsOperations" type="xs:decimal"/>
            <xs:element minOccurs="0" name="AuditFinancial_1515_InvestmentsEntity" type="xs:decimal"/>
            <xs:element minOccurs="0" name="AuditFinancial_1520_DeferredFinancingCosts" type="xs:decimal"/>
            <xs:element minOccurs="0" name="AuditFinancial_1525_CashRestrictedforLongtermInvestment" type="xs:decimal"/>
            <xs:element minOccurs="0" name="AuditFinancial_1590_MiscellaneousOtherAssets" type="xs:decimal"/>
            <xs:element minOccurs="0" name="AuditFinancial_1598_PlugforInvestments" type="xs:decimal"/>
            <xs:element minOccurs="0" name="AuditFinancial_2000T_TotalLiabilities" type="xs:decimal"/>
            <xs:element minOccurs="0" name="AuditFinancial_2033T_TotalLiabilitiesandEquity" type="xs:decimal"/>
            <xs:element minOccurs="0" name="AuditFinancial_2110_AccountsPayable" type="xs:decimal"/>
            <xs:element minOccurs="0" name="AuditFinancial_2112_AccountsPayableProjectImprovementItems" type="xs:decimal"/>
            <xs:element minOccurs="0" name="AuditFinancial_2115_AccountsPayableHUD" type="xs:decimal"/>
            <xs:element minOccurs="0" name="AuditFinancial_2120_AccruedWagesandPayrollTaxesPayable" type="xs:decimal"/>
            <xs:element minOccurs="0" name="AuditFinancial_2122T_TotalCurrentLiabilities" type="xs:decimal"/>
            <xs:element minOccurs="0" name="AuditFinancial_2130_AccruedInterestPayable" type="xs:decimal"/>
            <xs:element minOccurs="0" name="AuditFinancial_2140_DividendsorDistributionsPayable" type="xs:decimal"/>
            <xs:element minOccurs="0" name="AuditFinancial_2150_AccruedPropertyTaxes" type="xs:decimal"/>
            <xs:element minOccurs="0" name="AuditFinancial_2160_NotesPayableShortTerm" type="xs:decimal"/>
            <xs:element minOccurs="0" name="AuditFinancial_2190_MiscellaneousCurrentLiabilities" type="xs:decimal"/>
            <xs:element minOccurs="0" name="AuditFinancial_2191_CommercialSecurityDepositsHeldinTrustContra" type="xs:decimal"/>
            <xs:element minOccurs="0" name="AuditFinancial_2198_PlugforCurrentLiabilities" type="xs:decimal"/>
            <xs:element minOccurs="0" name="AuditFinancial_2210_PrepaidCarryingCharges" type="xs:decimal"/>
            <xs:element minOccurs="0" name="AuditFinancial_2220_PrepaidInterestRevenue" type="xs:decimal"/>
            <xs:element minOccurs="0" name="AuditFinancial_2230_ApartmentRehabilitationDepositsCoops" type="xs:decimal"/>
            <xs:element minOccurs="0" name="AuditFinancial_2290_MiscellaneousPrepaidRevenues" type="xs:decimal"/>
            <xs:element minOccurs="0" name="AuditFinancial_2300T_TotalLongTermLiabilities" type="xs:decimal"/>
            <xs:element minOccurs="0" name="AuditFinancial_2310_NotesPayableLongTerm" type="xs:decimal"/>
            <xs:element minOccurs="0" name="AuditFinancial_2311_NotesPayableSurplusCash" type="xs:decimal"/>
            <xs:element minOccurs="0" name="AuditFinancial_2320_MortgagePayable" type="xs:decimal"/>
            <xs:element minOccurs="0" name="AuditFinancial_2330_BondsPayable" type="xs:decimal"/>
            <xs:element minOccurs="0" name="AuditFinancial_2340_FlexibleSubsidyLoanPayable" type="xs:decimal"/>
            <xs:element minOccurs="0" name="AuditFinancial_2350_CapitalImprovementLoanPayable" type="xs:decimal"/>
            <xs:element minOccurs="0" name="AuditFinancial_2360_OperatingLossLoanPayable" type="xs:decimal"/>
            <xs:element minOccurs="0" name="AuditFinancial_2390_MiscellaneousLongTermLiabilities" type="xs:decimal"/>
            <xs:element minOccurs="0" name="AuditFinancial_2398_PlugforLongTermLiabilities" type="xs:decimal"/>
            <xs:element minOccurs="0" name="AuditFinancial_3130_OwnerEquityorCertificatesHeldinTreasury" type="xs:decimal"/>
            <xs:element minOccurs="0" name="AuditFinancial_3250_ProfitorLossNetIncomeorLoss" type="xs:decimal"/>
            <xs:element minOccurs="0" name="AuditFinancial_5000T_TotalRevenue" type="xs:decimal"/>
            <xs:element minOccurs="0" name="AuditFinancial_5060N_OperatingProfitLoss" type="xs:decimal"/>
            <xs:element minOccurs="0" name="AuditFinancial_5060T_ProfitLossbeforeDepreciation" type="xs:decimal"/>
            <xs:element minOccurs="0" name="AuditFinancial_5100T_TotalRentRevenue" type="xs:decimal"/>
            <xs:element minOccurs="0" name="AuditFinancial_5120_RentRevenueApartmentsorMemberCarryingChargesCoops" type="xs:decimal"/>
            <xs:element minOccurs="0" name="AuditFinancial_5121_MemberAssistancePayments" type="xs:decimal"/>
            <xs:element minOccurs="0" name="AuditFinancial_5130_RentRevenueFurnitureandEquipment" type="xs:decimal"/>
            <xs:element minOccurs="0" name="AuditFinancial_5140_RentRevenueStoresandCommercial" type="xs:decimal"/>
            <xs:element minOccurs="0" name="AuditFinancial_5152N_NetRentalRevenueRentRevenueLessVacancies" type="xs:decimal"/>
            <xs:element minOccurs="0" name="AuditFinancial_5170_GarageandParkingSpaces" type="xs:decimal"/>
            <xs:element minOccurs="0" name="AuditFinancial_5180_FlexibleSubsidyIncome" type="xs:decimal"/>
            <xs:element minOccurs="0" name="AuditFinancial_5190_RentRevenueMiscellaneous" type="xs:decimal"/>
            <xs:element minOccurs="0" name="AuditFinancial_5198_PlugforRentRevenue" type="xs:decimal"/>
            <xs:element minOccurs="0" name="AuditFinancial_5200T_TotalVacancies" type="xs:decimal"/>
            <xs:element minOccurs="0" name="AuditFinancial_5220_Apartments" type="xs:decimal"/>
            <xs:element minOccurs="0" name="AuditFinancial_5230_FurnitureandEquipment" type="xs:decimal"/>
            <xs:element minOccurs="0" name="AuditFinancial_5240_StoresandCommercial" type="xs:decimal"/>
            <xs:element minOccurs="0" name="AuditFinancial_5250_RentConcessions" type="xs:decimal"/>
            <xs:element minOccurs="0" name="AuditFinancial_5270_GarageandParkingSpace" type="xs:decimal"/>
            <xs:element minOccurs="0" name="AuditFinancial_5290_Miscellaneous" type="xs:decimal"/>
            <xs:element minOccurs="0" name="AuditFinancial_5298_PlugforVacancies" type="xs:decimal"/>
            <xs:element minOccurs="0" name="AuditFinancial_5300_NursingHomesORAssistedLivingORBoardANDCareOROtherElderlyCareORCoopORandOtherRevenues" type="xs:decimal"/>
            <xs:element minOccurs="0" name="AuditFinancial_5300T_TotalElderlyandCongregateServicesRevenue" type="xs:decimal"/>
            <xs:element minOccurs="0" name="AuditFinancial_5311_SwimmingPoolMaintenanceExpense" type="xs:decimal"/>
            <xs:element minOccurs="0" name="AuditFinancial_5320_MemberGroupLifeInsuranceExpense" type="xs:decimal"/>
            <xs:element minOccurs="0" name="AuditFinancial_5330_DietarySalaries" type="xs:decimal"/>
            <xs:element minOccurs="0" name="AuditFinancial_5332_Food" type="xs:decimal"/>
            <xs:element minOccurs="0" name="AuditFinancial_5333_DietarySupplies" type="xs:decimal"/>
            <xs:element minOccurs="0" name="AuditFinancial_5340_RegisteredNursesPayroll" type="xs:decimal"/>
            <xs:element minOccurs="0" name="AuditFinancial_5341_LicensedPracticalNursesPayroll" type="xs:decimal"/>
            <xs:element minOccurs="0" name="AuditFinancial_5342_OtherNursingSalaries" type="xs:decimal"/>
            <xs:element minOccurs="0" name="AuditFinancial_5350_HousekeepingSalaries" type="xs:decimal"/>
            <xs:element minOccurs="0" name="AuditFinancial_5351_HousekeepingSupplies" type="xs:decimal"/>
            <xs:element minOccurs="0" name="AuditFinancial_5352_OtherHousekeeping" type="xs:decimal"/>
            <xs:element minOccurs="0" name="AuditFinancial_5360_DrugsandPharmaceuticals" type="xs:decimal"/>
            <xs:element minOccurs="0" name="AuditFinancial_5361_MedicalSalaries" type="xs:decimal"/>
            <xs:element minOccurs="0" name="AuditFinancial_5362_OtherMedical" type="xs:decimal"/>
            <xs:element minOccurs="0" name="AuditFinancial_5370_LaundryandLinen" type="xs:decimal"/>
            <xs:element minOccurs="0" name="AuditFinancial_5380_RecreationandRehabilitation" type="xs:decimal"/>
            <xs:element minOccurs="0" name="AuditFinancial_5390_OtherServiceExpenses" type="xs:decimal"/>
            <xs:element minOccurs="0" name="AuditFinancial_5398_PlugforElderandCongregateServices" type="xs:decimal"/>
            <xs:element minOccurs="0" name="AuditFinancial_5400T_TotalFinancialRevenue" type="xs:decimal"/>
            <xs:element minOccurs="0" name="AuditFinancial_5402_DCsownFinancialRevenuelineitem" type="xs:decimal"/>
            <xs:element minOccurs="0" name="AuditFinancial_5410_InterestRevenueProjectOperations" type="xs:decimal"/>
            <xs:element minOccurs="0" name="AuditFinancial_5420_InterestReductionPaymentsSection236only" type="xs:decimal"/>
            <xs:element minOccurs="0" name="AuditFinancial_5430_RevenuefromInvestmentsResidualReceipts" type="xs:decimal"/>
            <xs:element minOccurs="0" name="AuditFinancial_5440_RevenuefromInvestmentsReplacementReserve" type="xs:decimal"/>
            <xs:element minOccurs="0" name="AuditFinancial_5490_RevenuefromInvestmentsMiscellaneous" type="xs:decimal"/>
            <xs:element minOccurs="0" name="AuditFinancial_5498_PlugforFinancialRevenue" type="xs:decimal"/>
            <xs:element minOccurs="0" name="AuditFinancial_5900T_TotalOtherRevenue" type="xs:decimal"/>
            <xs:element minOccurs="0" name="AuditFinancial_5910_LaundryandVendingRevenue" type="xs:decimal"/>
            <xs:element minOccurs="0" name="AuditFinancial_5920_NSFandLateCharges" type="xs:decimal"/>
            <xs:element minOccurs="0" name="AuditFinancial_5930_DamagesandCleaningFees" type="xs:decimal"/>
            <xs:element minOccurs="0" name="AuditFinancial_5940_ForfeitedTenantSecurityDeposits" type="xs:decimal"/>
            <xs:element minOccurs="0" name="AuditFinancial_5990_OtherRevenuespecify" type="xs:decimal"/>
            <xs:element minOccurs="0" name="AuditFinancial_5998_PlugforOtherRevenue" type="xs:decimal"/>
            <xs:element minOccurs="0" name="AuditFinancial_6000T_TotalCostofOperationsbeforeDepreciation" type="xs:decimal"/>
            <xs:element minOccurs="0" name="AuditFinancial_6210_Advertising" type="xs:decimal"/>
            <xs:element minOccurs="0" name="AuditFinancial_6235_ApartmentResaleExpenseCoops" type="xs:decimal"/>
            <xs:element minOccurs="0" name="AuditFinancial_6250_OtherRentingExpenses" type="xs:decimal"/>
            <xs:element minOccurs="0" name="AuditFinancial_6263T_TotalAdministrativeExpenses" type="xs:decimal"/>
            <xs:element minOccurs="0" name="AuditFinancial_6310_OfficeSalaries" type="xs:decimal"/>
            <xs:element minOccurs="0" name="AuditFinancial_6311_OfficeSupplies" type="xs:decimal"/>
            <xs:element minOccurs="0" name="AuditFinancial_6312_OfficeorModelApartmentRent" type="xs:decimal"/>
            <xs:element minOccurs="0" name="AuditFinancial_6320_ManagementFee" type="xs:decimal"/>
            <xs:element minOccurs="0" name="AuditFinancial_6330_ManagerorSuperintendentSalaries" type="xs:decimal"/>
            <xs:element minOccurs="0" name="AuditFinancial_6331_ManagerorSuperintendentRentFreeUnit" type="xs:decimal"/>
            <xs:element minOccurs="0" name="AuditFinancial_6340_LegalExpenseProject" type="xs:decimal"/>
            <xs:element minOccurs="0" name="AuditFinancial_6350_AuditExpense" type="xs:decimal"/>
            <xs:element minOccurs="0" name="AuditFinancial_6351_BookkeepingFeesORAccountingServices" type="xs:decimal"/>
            <xs:element minOccurs="0" name="AuditFinancial_6360_TelephoneandAnsweringService" type="xs:decimal"/>
            <xs:element minOccurs="0" name="AuditFinancial_6370_BadDebts" type="xs:decimal"/>
            <xs:element minOccurs="0" name="AuditFinancial_6390_MiscellaneousAdministrativeExpensesspecify" type="xs:decimal"/>
            <xs:element minOccurs="0" name="AuditFinancial_6398_PlugforAdminExpenses" type="xs:decimal"/>
            <xs:element minOccurs="0" name="AuditFinancial_6400T_TotalUtilitiesExpense" type="xs:decimal"/>
            <xs:element minOccurs="0" name="AuditFinancial_6420_FuelOilORCoal" type="xs:decimal"/>
            <xs:element minOccurs="0" name="AuditFinancial_6450_Electricity" type="xs:decimal"/>
            <xs:element minOccurs="0" name="AuditFinancial_6451_Water" type="xs:decimal"/>
            <xs:element minOccurs="0" name="AuditFinancial_6452_Gas" type="xs:decimal"/>
            <xs:element minOccurs="0" name="AuditFinancial_6453_Sewer" type="xs:decimal"/>
            <xs:element minOccurs="0" name="AuditFinancial_6454_CableTVORInternetAccess" type="xs:decimal"/>
            <xs:element minOccurs="0" name="AuditFinancial_6500T_TotalOperatingANDMaintenanceExpenses" type="xs:decimal"/>
            <xs:element minOccurs="0" name="AuditFinancial_6510_JanitorandCleaningPayroll" type="xs:decimal"/>
            <xs:element minOccurs="0" name="AuditFinancial_6515_JanitorandCleaningSupplies" type="xs:decimal"/>
            <xs:element minOccurs="0" name="AuditFinancial_6517_JanitorandCleaningContract" type="xs:decimal"/>
            <xs:element minOccurs="0" name="AuditFinancial_6519_ExterminatingPayrollORContract" type="xs:decimal"/>
            <xs:element minOccurs="0" name="AuditFinancial_6520_ExterminatingSupplies" type="xs:decimal"/>
            <xs:element minOccurs="0" name="AuditFinancial_6530_SecurityPayrollORContract" type="xs:decimal"/>
            <xs:element minOccurs="0" name="AuditFinancial_6535_GroundsPayroll" type="xs:decimal"/>
            <xs:element minOccurs="0" name="AuditFinancial_6536_GroundsSupplies" type="xs:decimal"/>
            <xs:element minOccurs="0" name="AuditFinancial_6537_GroundsContract" type="xs:decimal"/>
            <xs:element minOccurs="0" name="AuditFinancial_6540_RepairsPayroll" type="xs:decimal"/>
            <xs:element minOccurs="0" name="AuditFinancial_6541_RepairsMaterial" type="xs:decimal"/>
            <xs:element minOccurs="0" name="AuditFinancial_6542_RepairsContract" type="xs:decimal"/>
            <xs:element minOccurs="0" name="AuditFinancial_6545_ElevatorMaintenanceORContract" type="xs:decimal"/>
            <xs:element minOccurs="0" name="AuditFinancial_6546_HeatingORCoolingRepairsandMaintenance" type="xs:decimal"/>
            <xs:element minOccurs="0" name="AuditFinancial_6547_SwimPoolMaintenanceORContract" type="xs:decimal"/>
            <xs:element minOccurs="0" name="AuditFinancial_6548_SnowRemoval" type="xs:decimal"/>
            <xs:element minOccurs="0" name="AuditFinancial_6560_DecoratingPayrollORContract" type="xs:decimal"/>
            <xs:element minOccurs="0" name="AuditFinancial_6561_DecoratingSupplies" type="xs:decimal"/>
            <xs:element minOccurs="0" name="AuditFinancial_6570_VehicleandMaintenanceEquipmentOperationandRepairs" type="xs:decimal"/>
            <xs:element minOccurs="0" name="AuditFinancial_6590_MiscellaneousOperatingandMaintenanceExpenses" type="xs:decimal"/>
            <xs:element minOccurs="0" name="AuditFinancial_6598_PlugforOperatingANDMaintenanceExpense" type="xs:decimal"/>
            <xs:element minOccurs="0" name="AuditFinancial_6600_DepreciationExpense" type="xs:decimal"/>
            <xs:element minOccurs="0" name="AuditFinancial_6610_AmortizationExpense" type="xs:decimal"/>
            <xs:element minOccurs="0" name="AuditFinancial_6700T_TotalTaxesANDInsurance" type="xs:decimal"/>
            <xs:element minOccurs="0" name="AuditFinancial_6710_RealEstateTaxes" type="xs:decimal"/>
            <xs:element minOccurs="0" name="AuditFinancial_6711_PayrollTaxesProjectsShare" type="xs:decimal"/>
            <xs:element minOccurs="0" name="AuditFinancial_6719_MiscellaneousTaxesLicensesandPermits" type="xs:decimal"/>
            <xs:element minOccurs="0" name="AuditFinancial_6720_PropertyANDLiabilityInsuranceHazard" type="xs:decimal"/>
            <xs:element minOccurs="0" name="AuditFinancial_6721_FidelityBondInsurance" type="xs:decimal"/>
            <xs:element minOccurs="0" name="AuditFinancial_6722_WorkmensCompensation" type="xs:decimal"/>
            <xs:element minOccurs="0" name="AuditFinancial_6723_HealthInsuranceandOtherEmployeeBenefits" type="xs:decimal"/>
            <xs:element minOccurs="0" name="AuditFinancial_6729_OtherInsurance" type="xs:decimal"/>
            <xs:element minOccurs="0" name="AuditFinancial_6798_PlugforTaxesandInsuranceExpense" type="xs:decimal"/>
            <xs:element minOccurs="0" name="AuditFinancial_6800T_TotalFinancialExpenses" type="xs:decimal"/>
            <xs:element minOccurs="0" name="AuditFinancial_6810_InterestonBondsPayable" type="xs:decimal"/>
            <xs:element minOccurs="0" name="AuditFinancial_6820_InterestonMortgagePayable" type="xs:decimal"/>
            <xs:element minOccurs="0" name="AuditFinancial_6830_InterestonNotesPayableLongTerm" type="xs:decimal"/>
            <xs:element minOccurs="0" name="AuditFinancial_6840_InterestonNotesPayableShortTerm" type="xs:decimal"/>
            <xs:element minOccurs="0" name="AuditFinancial_6850_MortgageInsurancePremiumORServChg" type="xs:decimal"/>
            <xs:element minOccurs="0" name="AuditFinancial_6890_MiscellaneousFinancialExpenses" type="xs:decimal"/>
            <xs:element minOccurs="0" name="AuditFinancial_6900_NursingHomesORAssistedLivingORBoardANDCareOROtherElderlyCareExpenses" type="xs:decimal"/>
            <xs:element minOccurs="0" name="AuditFinancial_6900T_TotalElderlyandCongregateServiceExpenses" type="xs:decimal"/>
            <xs:element minOccurs="0" name="AuditFinancial_6911_SwimmingPoolMaintenanceExpense" type="xs:decimal"/>
            <xs:element minOccurs="0" name="AuditFinancial_6920_MemberGroupLifeInsuranceExpense" type="xs:decimal"/>
            <xs:element minOccurs="0" name="AuditFinancial_6930_DietarySalaries" type="xs:decimal"/>
            <xs:element minOccurs="0" name="AuditFinancial_6932_Food" type="xs:decimal"/>
            <xs:element minOccurs="0" name="AuditFinancial_6933_DietarySalaries" type="xs:decimal"/>
            <xs:element minOccurs="0" name="AuditFinancial_6940_RegisteredNursesPayroll" type="xs:decimal"/>
            <xs:element minOccurs="0" name="AuditFinancial_6941_LicensedPracticalNursesPayroll" type="xs:decimal"/>
            <xs:element minOccurs="0" name="AuditFinancial_6942_OtherNursingSalaries" type="xs:decimal"/>
            <xs:element minOccurs="0" name="AuditFinancial_6950_HousekeepingSalaries" type="xs:decimal"/>
            <xs:element minOccurs="0" name="AuditFinancial_6951_HousekeepingSupplies" type="xs:decimal"/>
            <xs:element minOccurs="0" name="AuditFinancial_6952_OtherHousekeeping" type="xs:decimal"/>
            <xs:element minOccurs="0" name="AuditFinancial_6960_DrugsandPharmaceuticals" type="xs:decimal"/>
            <xs:element minOccurs="0" name="AuditFinancial_6961_MedicalSalaries" type="xs:decimal"/>
            <xs:element minOccurs="0" name="AuditFinancial_6962_OtherMedical" type="xs:decimal"/>
            <xs:element minOccurs="0" name="AuditFinancial_6970_LaundryandLinen" type="xs:decimal"/>
            <xs:element minOccurs="0" name="AuditFinancial_6980_RecreationandRehabilitation" type="xs:decimal"/>
            <xs:element minOccurs="0" name="AuditFinancial_6990_OtherServiceExpenses" type="xs:decimal"/>
            <xs:element minOccurs="0" name="AuditFinancial_6998_PlugforElderlyandCongregateExpenses" type="xs:decimal"/>
            <xs:element minOccurs="0" name="AuditFinancial_7100T_NetEntityExpenses" type="xs:decimal"/>
            <xs:element minOccurs="0" name="AuditFinancial_7101_Administration" type="xs:decimal"/>
            <xs:element minOccurs="0" name="AuditFinancial_7102_PhysicalProperties" type="xs:decimal"/>
            <xs:element minOccurs="0" name="AuditFinancial_7103_Medical" type="xs:decimal"/>
            <xs:element minOccurs="0" name="AuditFinancial_7104_Recreation" type="xs:decimal"/>
            <xs:element minOccurs="0" name="AuditFinancial_7105_CommunityRelations" type="xs:decimal"/>
            <xs:element minOccurs="0" name="AuditFinancial_7110_OfficersSalaries" type="xs:decimal"/>
            <xs:element minOccurs="0" name="AuditFinancial_7120_LegalExpenses" type="xs:decimal"/>
            <xs:element minOccurs="0" name="AuditFinancial_7130_Taxes" type="xs:decimal"/>
            <xs:element minOccurs="0" name="AuditFinancial_7140_InterestIncome" type="xs:decimal"/>
            <xs:element minOccurs="0" name="AuditFinancial_7141_InterestonNotesPayable" type="xs:decimal"/>
            <xs:element minOccurs="0" name="AuditFinancial_7142_InterestonMortgagePayable" type="xs:decimal"/>
            <xs:element minOccurs="0" name="AuditFinancial_7190_OtherExpense" type="xs:decimal"/>
            <xs:element minOccurs="0" name="AuditFinancial_7198_PlugforNetEntityExpenses" type="xs:decimal"/>
            <xs:element minOccurs="0" name="ManagerReview__OverallRating" type="xs:string"/>
            <xs:element minOccurs="0" name="ManagerReview__OverallScore" type="xs:decimal"/>
          </xs:sequence>
        </xs:complexType>
      </xs:element>
    </xs:schema>
  </Schema>
  <Map ID="1" Name="Asset Manager Fields" RootElement="AM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537071D3-4CCB-4B94-8F28-FC9E708959C6}" r="C14" connectionId="0">
    <xmlCellPr id="1" xr6:uid="{F17442ED-CEDB-4A3D-B155-4BF2B5ABE75B}" uniqueName="AuditFinancial_1130_TenantORMemberAccountsReceivableCoops">
      <xmlPr mapId="1" xpath="/AM/AuditFinancial_1130_TenantORMemberAccountsReceivableCoops" xmlDataType="decimal"/>
    </xmlCellPr>
  </singleXmlCell>
  <singleXmlCell id="2" xr6:uid="{0AB27B65-CACA-40ED-B09F-51E151EE0F76}" r="D15" connectionId="0">
    <xmlCellPr id="1" xr6:uid="{A864C8B3-16D4-4874-BE11-1B8049E77B66}" uniqueName="AuditFinancial_1198_Plugforcurrentasset">
      <xmlPr mapId="1" xpath="/AM/AuditFinancial_1198_Plugforcurrentasset" xmlDataType="decimal"/>
    </xmlCellPr>
  </singleXmlCell>
  <singleXmlCell id="3" xr6:uid="{489408D6-258B-4B9A-961D-FEF7512FA2E0}" r="C19" connectionId="0">
    <xmlCellPr id="1" xr6:uid="{72087458-F554-4C0F-8531-7B8F425CA2D8}" uniqueName="AuditFinancial_1310_MortgageeEscrowDeposits">
      <xmlPr mapId="1" xpath="/AM/AuditFinancial_1310_MortgageeEscrowDeposits" xmlDataType="decimal"/>
    </xmlCellPr>
  </singleXmlCell>
  <singleXmlCell id="4" xr6:uid="{CEB2248B-B4AB-40DC-BCA5-FAAA0B04C677}" r="C20" connectionId="0">
    <xmlCellPr id="1" xr6:uid="{519A62C4-A5E2-445D-BCEF-709EAC1D9821}" uniqueName="AuditFinancial_1320_CashReplacementReserve">
      <xmlPr mapId="1" xpath="/AM/AuditFinancial_1320_CashReplacementReserve" xmlDataType="decimal"/>
    </xmlCellPr>
  </singleXmlCell>
  <singleXmlCell id="6" xr6:uid="{25E100D3-4E7F-47F2-91F1-DA3B89E21FEF}" r="C21" connectionId="0">
    <xmlCellPr id="1" xr6:uid="{C6367275-FB15-4CB9-A84D-367DC5D465C5}" uniqueName="AuditFinancial_1330_CashPaintingReserve">
      <xmlPr mapId="1" xpath="/AM/AuditFinancial_1330_CashPaintingReserve" xmlDataType="decimal"/>
    </xmlCellPr>
  </singleXmlCell>
  <singleXmlCell id="7" xr6:uid="{64E7D194-ACA6-4005-AA37-B082B5113147}" r="C22" connectionId="0">
    <xmlCellPr id="1" xr6:uid="{139F180F-2C34-4DF6-B3CF-25A453A198C4}" uniqueName="AuditFinancial_1355_BondReserves">
      <xmlPr mapId="1" xpath="/AM/AuditFinancial_1355_BondReserves" xmlDataType="decimal"/>
    </xmlCellPr>
  </singleXmlCell>
  <singleXmlCell id="8" xr6:uid="{A3835256-A378-4B33-BB9D-58C906BFE724}" r="C23" connectionId="0">
    <xmlCellPr id="1" xr6:uid="{4FD5B2E3-ED48-4C0D-92B3-5FE59E87D976}" uniqueName="AuditFinancial_1365_GeneralOperatingReserveCoops">
      <xmlPr mapId="1" xpath="/AM/AuditFinancial_1365_GeneralOperatingReserveCoops" xmlDataType="decimal"/>
    </xmlCellPr>
  </singleXmlCell>
  <singleXmlCell id="9" xr6:uid="{39FB4AE7-773C-44AD-832C-E820ACA04979}" r="D26" connectionId="0">
    <xmlCellPr id="1" xr6:uid="{23C6E514-CAA3-44BF-814E-7A43D250141E}" uniqueName="AuditFinancial_1498_PlugFixedAssets">
      <xmlPr mapId="1" xpath="/AM/AuditFinancial_1498_PlugFixedAssets" xmlDataType="decimal"/>
    </xmlCellPr>
  </singleXmlCell>
  <singleXmlCell id="10" xr6:uid="{B791D3FB-34FB-46B0-B0A0-704B975F8F06}" r="D30" connectionId="0">
    <xmlCellPr id="1" xr6:uid="{6152382D-DF60-487B-B1B9-CD8A9827B513}" uniqueName="AuditFinancial_1598_PlugforInvestments">
      <xmlPr mapId="1" xpath="/AM/AuditFinancial_1598_PlugforInvestments" xmlDataType="decimal"/>
    </xmlCellPr>
  </singleXmlCell>
  <singleXmlCell id="11" xr6:uid="{22C1EB02-70B3-4861-B9DF-280A1B6E0F2D}" r="D34" connectionId="0">
    <xmlCellPr id="1" xr6:uid="{1C02B2BF-165E-44AA-B350-9BDC40B2E199}" uniqueName="AuditFinancial_2198_PlugforCurrentLiabilities">
      <xmlPr mapId="1" xpath="/AM/AuditFinancial_2198_PlugforCurrentLiabilities" xmlDataType="decimal"/>
    </xmlCellPr>
  </singleXmlCell>
  <singleXmlCell id="12" xr6:uid="{D9CA386A-DD99-424F-8103-E3A43BF34F4A}" r="D27" connectionId="0">
    <xmlCellPr id="1" xr6:uid="{A4D63855-66D9-4D24-B8DC-FA606CA499ED}" uniqueName="AuditFinancial_1495_AccumulatedDepreciation">
      <xmlPr mapId="1" xpath="/AM/AuditFinancial_1495_AccumulatedDepreciation" xmlDataType="decimal"/>
    </xmlCellPr>
  </singleXmlCell>
  <singleXmlCell id="13" xr6:uid="{BEAE9226-4B31-41B4-B51C-F03515AD8577}" r="D17" connectionId="0">
    <xmlCellPr id="1" xr6:uid="{1BB4C167-76EB-4CEE-B9F0-77045FEEAFBB}" uniqueName="AuditFinancial_1191_CommercialSecurityDepositsHeldinTrust">
      <xmlPr mapId="1" xpath="/AM/AuditFinancial_1191_CommercialSecurityDepositsHeldinTrust" xmlDataType="decimal"/>
    </xmlCellPr>
  </singleXmlCell>
  <singleXmlCell id="14" xr6:uid="{73D9BA66-F031-43C4-8C79-04F9E0BF5351}" r="D35" connectionId="0">
    <xmlCellPr id="1" xr6:uid="{2D26E3EA-4597-415E-85B1-5867ADECF48C}" uniqueName="AuditFinancial_2191_CommercialSecurityDepositsHeldinTrustContra">
      <xmlPr mapId="1" xpath="/AM/AuditFinancial_2191_CommercialSecurityDepositsHeldinTrustContra" xmlDataType="decimal"/>
    </xmlCellPr>
  </singleXmlCell>
  <singleXmlCell id="15" xr6:uid="{1B4E1668-26F6-43E9-B97E-E2B9CA0C85E0}" r="D37" connectionId="0">
    <xmlCellPr id="1" xr6:uid="{880DAE7D-F7EA-45C2-B300-C8BD5AE3856C}" uniqueName="AuditFinancial_2300T_TotalLongTermLiabilities">
      <xmlPr mapId="1" xpath="/AM/AuditFinancial_2300T_TotalLongTermLiabilities" xmlDataType="decimal"/>
    </xmlCellPr>
  </singleXmlCell>
  <singleXmlCell id="16" xr6:uid="{84DFAC0E-3CBD-4DBE-B5BD-66291C1EE447}" r="C39" connectionId="0">
    <xmlCellPr id="1" xr6:uid="{83B24507-1AE3-41E2-8419-C7F43DFA5168}" uniqueName="AuditFinancial_3130_OwnerEquityorCertificatesHeldinTreasury">
      <xmlPr mapId="1" xpath="/AM/AuditFinancial_3130_OwnerEquityorCertificatesHeldinTreasury" xmlDataType="decimal"/>
    </xmlCellPr>
  </singleXmlCell>
  <singleXmlCell id="17" xr6:uid="{1672BE19-5F7F-4FB4-A2F1-07E595C2AD33}" r="C43" connectionId="0">
    <xmlCellPr id="1" xr6:uid="{13FE7554-BAAA-48A0-94BE-FAA219DC6ABB}" uniqueName="AuditFinancial_5120_RentRevenueApartmentsorMemberCarryingChargesCoops">
      <xmlPr mapId="1" xpath="/AM/AuditFinancial_5120_RentRevenueApartmentsorMemberCarryingChargesCoops" xmlDataType="decimal"/>
    </xmlCellPr>
  </singleXmlCell>
  <singleXmlCell id="18" xr6:uid="{E9A86CDE-5AFF-49E2-9B59-01ADBF965E98}" r="C44" connectionId="0">
    <xmlCellPr id="1" xr6:uid="{8329F572-130B-4A59-8BDF-CAA1F50AA7F8}" uniqueName="AuditFinancial_5121_MemberAssistancePayments">
      <xmlPr mapId="1" xpath="/AM/AuditFinancial_5121_MemberAssistancePayments" xmlDataType="decimal"/>
    </xmlCellPr>
  </singleXmlCell>
  <singleXmlCell id="19" xr6:uid="{2ED3A9C8-0C01-4301-B040-0330C2D4E68A}" r="D45" connectionId="0">
    <xmlCellPr id="1" xr6:uid="{0D3619D8-294D-4DBB-AC34-4A11536E3DC2}" uniqueName="AuditFinancial_5198_PlugforRentRevenue">
      <xmlPr mapId="1" xpath="/AM/AuditFinancial_5198_PlugforRentRevenue" xmlDataType="decimal"/>
    </xmlCellPr>
  </singleXmlCell>
  <singleXmlCell id="20" xr6:uid="{826A591C-FD5C-422B-8221-39FB682F19E2}" r="C48" connectionId="0">
    <xmlCellPr id="1" xr6:uid="{CFD17C19-C07C-4FA8-8C62-1AC5D672EE4D}" uniqueName="AuditFinancial_5250_RentConcessions">
      <xmlPr mapId="1" xpath="/AM/AuditFinancial_5250_RentConcessions" xmlDataType="decimal"/>
    </xmlCellPr>
  </singleXmlCell>
  <singleXmlCell id="21" xr6:uid="{2EC27588-81AD-4E5D-9DE2-AB563837B45B}" r="D49" connectionId="0">
    <xmlCellPr id="1" xr6:uid="{E703291D-1F7F-4805-9167-A8219F0975F2}" uniqueName="AuditFinancial_5298_PlugforVacancies">
      <xmlPr mapId="1" xpath="/AM/AuditFinancial_5298_PlugforVacancies" xmlDataType="decimal"/>
    </xmlCellPr>
  </singleXmlCell>
  <singleXmlCell id="22" xr6:uid="{29BE0C25-CB30-404B-8A5C-407AB39125AE}" r="D52" connectionId="0">
    <xmlCellPr id="1" xr6:uid="{F9BC70F6-6D54-4C06-9E11-2EAD2F29DE0A}" uniqueName="AuditFinancial_5398_PlugforElderandCongregateServices">
      <xmlPr mapId="1" xpath="/AM/AuditFinancial_5398_PlugforElderandCongregateServices" xmlDataType="decimal"/>
    </xmlCellPr>
  </singleXmlCell>
  <singleXmlCell id="23" xr6:uid="{FCACF070-C8C8-42F5-B711-D1E8593961AE}" r="D54" connectionId="0">
    <xmlCellPr id="1" xr6:uid="{B987C8AE-631C-4D79-B6BA-F3CA30F03877}" uniqueName="AuditFinancial_5498_PlugforFinancialRevenue">
      <xmlPr mapId="1" xpath="/AM/AuditFinancial_5498_PlugforFinancialRevenue" xmlDataType="decimal"/>
    </xmlCellPr>
  </singleXmlCell>
  <singleXmlCell id="24" xr6:uid="{287B0D63-6F7C-4673-9EA8-54F83CB98406}" r="D56" connectionId="0">
    <xmlCellPr id="1" xr6:uid="{F62BCA91-7B1C-4D5E-B480-314F47231BCB}" uniqueName="AuditFinancial_5998_PlugforOtherRevenue">
      <xmlPr mapId="1" xpath="/AM/AuditFinancial_5998_PlugforOtherRevenue" xmlDataType="decimal"/>
    </xmlCellPr>
  </singleXmlCell>
  <singleXmlCell id="25" xr6:uid="{41D43684-FD1A-45BE-B48D-91A1C72C2227}" r="C60" connectionId="0">
    <xmlCellPr id="1" xr6:uid="{79FD685D-2C76-4B03-A9E0-7D23E7484BD1}" uniqueName="AuditFinancial_6370_BadDebts">
      <xmlPr mapId="1" xpath="/AM/AuditFinancial_6370_BadDebts" xmlDataType="decimal"/>
    </xmlCellPr>
  </singleXmlCell>
  <singleXmlCell id="26" xr6:uid="{5504CA74-F373-48F3-852C-E282C870A568}" r="D61" connectionId="0">
    <xmlCellPr id="1" xr6:uid="{4CDD24EE-9C3D-4716-9A22-81D22A3910F8}" uniqueName="AuditFinancial_6398_PlugforAdminExpenses">
      <xmlPr mapId="1" xpath="/AM/AuditFinancial_6398_PlugforAdminExpenses" xmlDataType="decimal"/>
    </xmlCellPr>
  </singleXmlCell>
  <singleXmlCell id="27" xr6:uid="{A0A5AF94-8DFB-4B9B-A8A0-86C787195414}" r="C63" connectionId="0">
    <xmlCellPr id="1" xr6:uid="{01109ACC-4D2E-4897-8A60-085046C04C3D}" uniqueName="AuditFinancial_6420_FuelOilORCoal">
      <xmlPr mapId="1" xpath="/AM/AuditFinancial_6420_FuelOilORCoal" xmlDataType="decimal"/>
    </xmlCellPr>
  </singleXmlCell>
  <singleXmlCell id="28" xr6:uid="{66FEBA65-5DA8-4161-A7E6-FF7F4D93B97C}" r="C64" connectionId="0">
    <xmlCellPr id="1" xr6:uid="{E03EF5F4-1785-436D-9713-04073E48B5AF}" uniqueName="AuditFinancial_6450_Electricity">
      <xmlPr mapId="1" xpath="/AM/AuditFinancial_6450_Electricity" xmlDataType="decimal"/>
    </xmlCellPr>
  </singleXmlCell>
  <singleXmlCell id="29" xr6:uid="{D669B1B1-6361-4D4E-B262-F73337F4780F}" r="C65" connectionId="0">
    <xmlCellPr id="1" xr6:uid="{32934A4B-B13A-4852-94A7-D3BBBDE10FD4}" uniqueName="AuditFinancial_6451_Water">
      <xmlPr mapId="1" xpath="/AM/AuditFinancial_6451_Water" xmlDataType="decimal"/>
    </xmlCellPr>
  </singleXmlCell>
  <singleXmlCell id="30" xr6:uid="{653C79D6-78EC-4492-82B5-CB9A7CFAA803}" r="C66" connectionId="0">
    <xmlCellPr id="1" xr6:uid="{637B6D46-07E8-4DD4-A042-1970B8EE732F}" uniqueName="AuditFinancial_6452_Gas">
      <xmlPr mapId="1" xpath="/AM/AuditFinancial_6452_Gas" xmlDataType="decimal"/>
    </xmlCellPr>
  </singleXmlCell>
  <singleXmlCell id="31" xr6:uid="{1C14B320-551E-45D3-B0EC-C1B6242C1657}" r="C67" connectionId="0">
    <xmlCellPr id="1" xr6:uid="{716E5147-8EEA-4974-B3F3-2A0FD4DF6B3F}" uniqueName="AuditFinancial_6453_Sewer">
      <xmlPr mapId="1" xpath="/AM/AuditFinancial_6453_Sewer" xmlDataType="decimal"/>
    </xmlCellPr>
  </singleXmlCell>
  <singleXmlCell id="32" xr6:uid="{EEB071F5-0A68-4653-8BE7-5558CB346D24}" r="C68" connectionId="0">
    <xmlCellPr id="1" xr6:uid="{AF0FD0C6-D27A-4557-B8C9-E410D9D598E1}" uniqueName="AuditFinancial_6454_CableTVORInternetAccess">
      <xmlPr mapId="1" xpath="/AM/AuditFinancial_6454_CableTVORInternetAccess" xmlDataType="decimal"/>
    </xmlCellPr>
  </singleXmlCell>
  <singleXmlCell id="33" xr6:uid="{38B83F7E-B180-4998-87C7-C5CB47BA9E84}" r="C71" connectionId="0">
    <xmlCellPr id="1" xr6:uid="{C83194FB-6E28-44D5-8E00-664D4EAFBF72}" uniqueName="AuditFinancial_6530_SecurityPayrollORContract">
      <xmlPr mapId="1" xpath="/AM/AuditFinancial_6530_SecurityPayrollORContract" xmlDataType="decimal"/>
    </xmlCellPr>
  </singleXmlCell>
  <singleXmlCell id="34" xr6:uid="{3B60282D-18AD-4F41-AEA9-67BBF2F7DEFA}" r="D72" connectionId="0">
    <xmlCellPr id="1" xr6:uid="{0804DADA-AF02-4D93-B813-FB5EB7406409}" uniqueName="AuditFinancial_6598_PlugforOperatingANDMaintenanceExpense">
      <xmlPr mapId="1" xpath="/AM/AuditFinancial_6598_PlugforOperatingANDMaintenanceExpense" xmlDataType="decimal"/>
    </xmlCellPr>
  </singleXmlCell>
  <singleXmlCell id="35" xr6:uid="{6E406403-82FE-4F04-858F-16F05C029A44}" r="C74" connectionId="0">
    <xmlCellPr id="1" xr6:uid="{9502D946-E5CB-4429-96D6-F25E76BB79CB}" uniqueName="AuditFinancial_6600_DepreciationExpense">
      <xmlPr mapId="1" xpath="/AM/AuditFinancial_6600_DepreciationExpense" xmlDataType="decimal"/>
    </xmlCellPr>
  </singleXmlCell>
  <singleXmlCell id="36" xr6:uid="{1EF95093-8556-4A8D-97AB-844F7868DCF4}" r="C75" connectionId="0">
    <xmlCellPr id="1" xr6:uid="{CC4931DA-3071-4E25-8421-A49301E662E7}" uniqueName="AuditFinancial_6610_AmortizationExpense">
      <xmlPr mapId="1" xpath="/AM/AuditFinancial_6610_AmortizationExpense" xmlDataType="decimal"/>
    </xmlCellPr>
  </singleXmlCell>
  <singleXmlCell id="37" xr6:uid="{D9A3EA67-2315-4354-9378-A259C71129D8}" r="D77" connectionId="0">
    <xmlCellPr id="1" xr6:uid="{AE19E91D-1473-419F-B269-4C60D41BFB7C}" uniqueName="AuditFinancial_6798_PlugforTaxesandInsuranceExpense">
      <xmlPr mapId="1" xpath="/AM/AuditFinancial_6798_PlugforTaxesandInsuranceExpense" xmlDataType="decimal"/>
    </xmlCellPr>
  </singleXmlCell>
  <singleXmlCell id="38" xr6:uid="{9F8E4113-983E-437A-886F-CCDB5906A3AB}" r="C79" connectionId="0">
    <xmlCellPr id="1" xr6:uid="{DA3B59FC-20CA-46A3-BBEC-B39647C9B1A6}" uniqueName="AuditFinancial_6810_InterestonBondsPayable">
      <xmlPr mapId="1" xpath="/AM/AuditFinancial_6810_InterestonBondsPayable" xmlDataType="decimal"/>
    </xmlCellPr>
  </singleXmlCell>
  <singleXmlCell id="39" xr6:uid="{86B23900-7C77-418C-8777-1EA7B4AC1DEE}" r="C80" connectionId="0">
    <xmlCellPr id="1" xr6:uid="{299068A1-6578-43B2-80D0-430B5186C818}" uniqueName="AuditFinancial_6820_InterestonMortgagePayable">
      <xmlPr mapId="1" xpath="/AM/AuditFinancial_6820_InterestonMortgagePayable" xmlDataType="decimal"/>
    </xmlCellPr>
  </singleXmlCell>
  <singleXmlCell id="40" xr6:uid="{490D69A3-41C3-406D-8FE6-DB63C80D250D}" r="C81" connectionId="0">
    <xmlCellPr id="1" xr6:uid="{1F29E0EC-2917-4654-AF1D-12B2B75441B1}" uniqueName="AuditFinancial_6830_InterestonNotesPayableLongTerm">
      <xmlPr mapId="1" xpath="/AM/AuditFinancial_6830_InterestonNotesPayableLongTerm" xmlDataType="decimal"/>
    </xmlCellPr>
  </singleXmlCell>
  <singleXmlCell id="41" xr6:uid="{8D8F09B7-7D40-442E-9254-C3CD6A1EDEDE}" r="C82" connectionId="0">
    <xmlCellPr id="1" xr6:uid="{0F15AF65-5A33-4ECC-B64C-6B8DA606D8D1}" uniqueName="AuditFinancial_6840_InterestonNotesPayableShortTerm">
      <xmlPr mapId="1" xpath="/AM/AuditFinancial_6840_InterestonNotesPayableShortTerm" xmlDataType="decimal"/>
    </xmlCellPr>
  </singleXmlCell>
  <singleXmlCell id="43" xr6:uid="{183BF7BF-7CB6-468C-95C3-B17CED847ADA}" r="C83" connectionId="0">
    <xmlCellPr id="1" xr6:uid="{5847E41D-A3DC-4921-9EE7-E3F096619C74}" uniqueName="AuditFinancial_6850_MortgageInsurancePremiumORServChg">
      <xmlPr mapId="1" xpath="/AM/AuditFinancial_6850_MortgageInsurancePremiumORServChg" xmlDataType="decimal"/>
    </xmlCellPr>
  </singleXmlCell>
  <singleXmlCell id="44" xr6:uid="{44612B9E-996E-4EE0-A501-BC036A1EB0F6}" r="C84" connectionId="0">
    <xmlCellPr id="1" xr6:uid="{B6CF899C-1549-47E4-B953-CD069E2F3B36}" uniqueName="AuditFinancial_6890_MiscellaneousFinancialExpenses">
      <xmlPr mapId="1" xpath="/AM/AuditFinancial_6890_MiscellaneousFinancialExpenses" xmlDataType="decimal"/>
    </xmlCellPr>
  </singleXmlCell>
  <singleXmlCell id="45" xr6:uid="{31BA80F7-294F-41CF-A2DE-7FD9F47DF429}" r="D87" connectionId="0">
    <xmlCellPr id="1" xr6:uid="{BE137684-3A8A-4E71-99BC-492868088051}" uniqueName="AuditFinancial_6998_PlugforElderlyandCongregateExpenses">
      <xmlPr mapId="1" xpath="/AM/AuditFinancial_6998_PlugforElderlyandCongregateExpenses" xmlDataType="decimal"/>
    </xmlCellPr>
  </singleXmlCell>
  <singleXmlCell id="46" xr6:uid="{BBFCC911-930E-4FE8-91FE-69519F16132E}" r="C93" connectionId="0">
    <xmlCellPr id="1" xr6:uid="{BA25B67D-2725-4DF8-A693-ABAD18F99240}" uniqueName="AuditFinancial_7198_PlugforNetEntityExpenses">
      <xmlPr mapId="1" xpath="/AM/AuditFinancial_7198_PlugforNetEntityExpenses" xmlDataType="decimal"/>
    </xmlCellPr>
  </singleXmlCell>
  <singleXmlCell id="5" xr6:uid="{BFF1514D-2D25-44EB-BF03-E5118F3FCCD2}" r="B4" connectionId="0">
    <xmlCellPr id="1" xr6:uid="{4AE18DFD-C171-45A9-A874-D1F7007F7E7E}" uniqueName="General_DevelopmentNumber">
      <xmlPr mapId="1" xpath="/AM/General_DevelopmentNumber" xmlDataType="decimal"/>
    </xmlCellPr>
  </singleXmlCell>
  <singleXmlCell id="42" xr6:uid="{EC34B1C0-E51C-40FC-9EB0-B406E8240403}" r="D1" connectionId="0">
    <xmlCellPr id="1" xr6:uid="{5AD4ED32-4720-4A6D-AF22-6A530CF0662E}" uniqueName="General_Year">
      <xmlPr mapId="1" xpath="/AM/General_Year" xmlDataType="decimal"/>
    </xmlCellPr>
  </singleXmlCell>
  <singleXmlCell id="48" xr6:uid="{5B0E7000-1E1C-4957-BB95-A9369345703A}" r="D2" connectionId="0">
    <xmlCellPr id="1" xr6:uid="{84E57276-CBE4-434F-A7EC-C3B52E146CE0}" uniqueName="General_CurrentPeriod">
      <xmlPr mapId="1" xpath="/AM/General_CurrentPeriod" xmlDataType="decimal"/>
    </xmlCellPr>
  </singleXmlCell>
  <singleXmlCell id="49" xr6:uid="{6E5AB73F-0390-477D-908D-D564A069A4C6}" r="B1" connectionId="0">
    <xmlCellPr id="1" xr6:uid="{9D4F7C18-C5B8-410C-AF23-5E376582CE89}" uniqueName="General_DocumentType">
      <xmlPr mapId="1" xpath="/AM/General_DocumentType" xmlDataType="decimal"/>
    </xmlCellPr>
  </singleXmlCell>
  <singleXmlCell id="51" xr6:uid="{FEE6AEF3-0FAA-4D48-980A-D28B7CABD61D}" r="D95" connectionId="0">
    <xmlCellPr id="1" xr6:uid="{8F784D06-8A55-4CA5-A5A0-D2FF52DC19AD}" uniqueName="AuditFinancial__TotalAnnualDebtService">
      <xmlPr mapId="1" xpath="/AM/AuditFinancial__TotalAnnualDebtService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DC175-8021-4D5D-935C-0B01221D597B}">
  <dimension ref="A1:O144"/>
  <sheetViews>
    <sheetView tabSelected="1" zoomScale="115" zoomScaleNormal="115" workbookViewId="0">
      <selection activeCell="A110" sqref="A110:D111"/>
    </sheetView>
  </sheetViews>
  <sheetFormatPr defaultRowHeight="15" x14ac:dyDescent="0.25"/>
  <cols>
    <col min="1" max="1" width="44.42578125" customWidth="1"/>
    <col min="2" max="2" width="18" customWidth="1"/>
    <col min="3" max="3" width="17" customWidth="1"/>
    <col min="4" max="4" width="18.5703125" customWidth="1"/>
    <col min="5" max="6" width="18.5703125" hidden="1" customWidth="1"/>
    <col min="7" max="8" width="18.5703125" customWidth="1"/>
    <col min="14" max="14" width="13.5703125" bestFit="1" customWidth="1"/>
  </cols>
  <sheetData>
    <row r="1" spans="1:7" ht="18.75" x14ac:dyDescent="0.3">
      <c r="A1" s="1" t="s">
        <v>0</v>
      </c>
      <c r="B1" s="104" t="s">
        <v>1</v>
      </c>
      <c r="C1" s="104"/>
      <c r="D1" s="2">
        <v>2022</v>
      </c>
    </row>
    <row r="2" spans="1:7" ht="19.5" thickBot="1" x14ac:dyDescent="0.35">
      <c r="A2" s="3" t="s">
        <v>2</v>
      </c>
      <c r="B2" s="105" t="s">
        <v>3</v>
      </c>
      <c r="C2" s="105"/>
      <c r="D2" s="4">
        <v>1</v>
      </c>
    </row>
    <row r="3" spans="1:7" ht="19.5" thickBot="1" x14ac:dyDescent="0.35">
      <c r="A3" s="5"/>
      <c r="B3" s="6"/>
      <c r="C3" s="7"/>
      <c r="D3" s="5"/>
    </row>
    <row r="4" spans="1:7" ht="15.75" x14ac:dyDescent="0.25">
      <c r="A4" s="8" t="s">
        <v>4</v>
      </c>
      <c r="B4" s="9" t="s">
        <v>5</v>
      </c>
      <c r="C4" s="10" t="s">
        <v>6</v>
      </c>
      <c r="D4" s="11"/>
    </row>
    <row r="5" spans="1:7" ht="15.75" x14ac:dyDescent="0.25">
      <c r="A5" s="12" t="s">
        <v>7</v>
      </c>
      <c r="B5" s="106"/>
      <c r="C5" s="106"/>
      <c r="D5" s="107"/>
      <c r="G5" t="s">
        <v>8</v>
      </c>
    </row>
    <row r="6" spans="1:7" x14ac:dyDescent="0.25">
      <c r="A6" s="13" t="s">
        <v>9</v>
      </c>
      <c r="B6" s="108"/>
      <c r="C6" s="108"/>
      <c r="D6" s="109"/>
    </row>
    <row r="7" spans="1:7" x14ac:dyDescent="0.25">
      <c r="A7" s="14" t="s">
        <v>10</v>
      </c>
      <c r="B7" s="108"/>
      <c r="C7" s="108"/>
      <c r="D7" s="109"/>
    </row>
    <row r="8" spans="1:7" x14ac:dyDescent="0.25">
      <c r="A8" s="15" t="s">
        <v>11</v>
      </c>
      <c r="B8" s="101"/>
      <c r="C8" s="102"/>
      <c r="D8" s="103"/>
    </row>
    <row r="9" spans="1:7" x14ac:dyDescent="0.25">
      <c r="A9" s="15" t="s">
        <v>12</v>
      </c>
      <c r="B9" s="16"/>
      <c r="C9" s="17"/>
      <c r="D9" s="18"/>
    </row>
    <row r="10" spans="1:7" ht="15.75" thickBot="1" x14ac:dyDescent="0.3">
      <c r="A10" s="19" t="s">
        <v>13</v>
      </c>
      <c r="B10" s="110"/>
      <c r="C10" s="111"/>
      <c r="D10" s="112"/>
    </row>
    <row r="11" spans="1:7" x14ac:dyDescent="0.25">
      <c r="A11" s="20"/>
      <c r="B11" s="21"/>
      <c r="C11" s="22"/>
      <c r="D11" s="23"/>
    </row>
    <row r="12" spans="1:7" ht="20.25" x14ac:dyDescent="0.3">
      <c r="A12" s="24" t="s">
        <v>14</v>
      </c>
      <c r="B12" s="25"/>
      <c r="C12" s="25"/>
      <c r="D12" s="26"/>
    </row>
    <row r="13" spans="1:7" x14ac:dyDescent="0.25">
      <c r="A13" s="27" t="s">
        <v>15</v>
      </c>
      <c r="B13" s="28" t="s">
        <v>16</v>
      </c>
      <c r="C13" s="29" t="s">
        <v>17</v>
      </c>
      <c r="D13" s="29" t="s">
        <v>18</v>
      </c>
    </row>
    <row r="14" spans="1:7" x14ac:dyDescent="0.25">
      <c r="A14" s="30" t="s">
        <v>19</v>
      </c>
      <c r="B14" s="31">
        <v>1130</v>
      </c>
      <c r="C14" s="41"/>
      <c r="D14" s="88"/>
    </row>
    <row r="15" spans="1:7" x14ac:dyDescent="0.25">
      <c r="A15" s="32" t="s">
        <v>20</v>
      </c>
      <c r="B15" s="31" t="s">
        <v>21</v>
      </c>
      <c r="C15" s="89"/>
      <c r="D15" s="92"/>
      <c r="E15" s="33">
        <f>+D15-C14</f>
        <v>0</v>
      </c>
      <c r="F15" t="s">
        <v>22</v>
      </c>
    </row>
    <row r="16" spans="1:7" x14ac:dyDescent="0.25">
      <c r="A16" s="34" t="s">
        <v>23</v>
      </c>
      <c r="B16" s="35"/>
      <c r="C16" s="36"/>
      <c r="D16" s="37"/>
      <c r="E16" s="38"/>
    </row>
    <row r="17" spans="1:6" x14ac:dyDescent="0.25">
      <c r="A17" s="39" t="s">
        <v>24</v>
      </c>
      <c r="B17" s="40">
        <v>1191</v>
      </c>
      <c r="C17" s="90"/>
      <c r="D17" s="93"/>
      <c r="E17" s="38"/>
    </row>
    <row r="18" spans="1:6" x14ac:dyDescent="0.25">
      <c r="A18" s="34" t="s">
        <v>25</v>
      </c>
      <c r="B18" s="35"/>
      <c r="C18" s="36"/>
      <c r="D18" s="37"/>
    </row>
    <row r="19" spans="1:6" x14ac:dyDescent="0.25">
      <c r="A19" s="30" t="s">
        <v>26</v>
      </c>
      <c r="B19" s="31">
        <v>1310</v>
      </c>
      <c r="C19" s="41"/>
      <c r="D19" s="88"/>
    </row>
    <row r="20" spans="1:6" x14ac:dyDescent="0.25">
      <c r="A20" s="30" t="s">
        <v>27</v>
      </c>
      <c r="B20" s="31">
        <v>1320</v>
      </c>
      <c r="C20" s="41"/>
      <c r="D20" s="42"/>
    </row>
    <row r="21" spans="1:6" x14ac:dyDescent="0.25">
      <c r="A21" s="30" t="s">
        <v>28</v>
      </c>
      <c r="B21" s="31">
        <v>1330</v>
      </c>
      <c r="C21" s="41"/>
      <c r="D21" s="42"/>
    </row>
    <row r="22" spans="1:6" x14ac:dyDescent="0.25">
      <c r="A22" s="30" t="s">
        <v>29</v>
      </c>
      <c r="B22" s="31">
        <v>1355</v>
      </c>
      <c r="C22" s="41"/>
      <c r="D22" s="42"/>
    </row>
    <row r="23" spans="1:6" x14ac:dyDescent="0.25">
      <c r="A23" s="30" t="s">
        <v>30</v>
      </c>
      <c r="B23" s="31">
        <v>1365</v>
      </c>
      <c r="C23" s="41"/>
      <c r="D23" s="42"/>
    </row>
    <row r="24" spans="1:6" x14ac:dyDescent="0.25">
      <c r="A24" s="32" t="s">
        <v>31</v>
      </c>
      <c r="B24" s="31" t="s">
        <v>32</v>
      </c>
      <c r="C24" s="42"/>
      <c r="D24" s="43">
        <f>SUM(C19:C23)</f>
        <v>0</v>
      </c>
      <c r="E24" s="44"/>
    </row>
    <row r="25" spans="1:6" x14ac:dyDescent="0.25">
      <c r="A25" s="34" t="s">
        <v>33</v>
      </c>
      <c r="B25" s="35"/>
      <c r="C25" s="36"/>
      <c r="D25" s="37"/>
    </row>
    <row r="26" spans="1:6" x14ac:dyDescent="0.25">
      <c r="A26" s="30" t="s">
        <v>34</v>
      </c>
      <c r="B26" s="31" t="s">
        <v>35</v>
      </c>
      <c r="C26" s="89"/>
      <c r="D26" s="92"/>
      <c r="E26" s="45"/>
      <c r="F26" t="s">
        <v>36</v>
      </c>
    </row>
    <row r="27" spans="1:6" x14ac:dyDescent="0.25">
      <c r="A27" s="30" t="s">
        <v>37</v>
      </c>
      <c r="B27" s="31">
        <v>1495</v>
      </c>
      <c r="C27" s="89"/>
      <c r="D27" s="92"/>
      <c r="E27" s="45"/>
      <c r="F27" t="s">
        <v>38</v>
      </c>
    </row>
    <row r="28" spans="1:6" x14ac:dyDescent="0.25">
      <c r="A28" s="30" t="s">
        <v>39</v>
      </c>
      <c r="B28" s="31" t="s">
        <v>40</v>
      </c>
      <c r="C28" s="89"/>
      <c r="D28" s="43">
        <f>+D26-D27</f>
        <v>0</v>
      </c>
    </row>
    <row r="29" spans="1:6" x14ac:dyDescent="0.25">
      <c r="A29" s="34" t="s">
        <v>41</v>
      </c>
      <c r="B29" s="35"/>
      <c r="C29" s="36"/>
      <c r="D29" s="37"/>
    </row>
    <row r="30" spans="1:6" x14ac:dyDescent="0.25">
      <c r="A30" s="32" t="s">
        <v>42</v>
      </c>
      <c r="B30" s="31" t="s">
        <v>43</v>
      </c>
      <c r="C30" s="89"/>
      <c r="D30" s="92"/>
      <c r="E30" s="45"/>
      <c r="F30" t="s">
        <v>44</v>
      </c>
    </row>
    <row r="31" spans="1:6" ht="20.25" x14ac:dyDescent="0.3">
      <c r="A31" s="46" t="s">
        <v>45</v>
      </c>
      <c r="B31" s="31" t="s">
        <v>46</v>
      </c>
      <c r="C31" s="96"/>
      <c r="D31" s="43">
        <f>+D15+D17+D24+D28+D30</f>
        <v>0</v>
      </c>
    </row>
    <row r="32" spans="1:6" ht="20.25" x14ac:dyDescent="0.3">
      <c r="A32" s="47" t="s">
        <v>47</v>
      </c>
      <c r="B32" s="48"/>
      <c r="C32" s="36"/>
      <c r="D32" s="97"/>
    </row>
    <row r="33" spans="1:6" x14ac:dyDescent="0.25">
      <c r="A33" s="34" t="s">
        <v>48</v>
      </c>
      <c r="B33" s="35"/>
      <c r="C33" s="36"/>
      <c r="D33" s="37"/>
    </row>
    <row r="34" spans="1:6" x14ac:dyDescent="0.25">
      <c r="A34" s="32" t="s">
        <v>49</v>
      </c>
      <c r="B34" s="31" t="s">
        <v>50</v>
      </c>
      <c r="C34" s="89"/>
      <c r="D34" s="92"/>
      <c r="E34" s="45"/>
      <c r="F34" t="s">
        <v>51</v>
      </c>
    </row>
    <row r="35" spans="1:6" x14ac:dyDescent="0.25">
      <c r="A35" s="83" t="s">
        <v>52</v>
      </c>
      <c r="B35" s="40">
        <v>2191</v>
      </c>
      <c r="C35" s="90"/>
      <c r="D35" s="93"/>
      <c r="F35" t="s">
        <v>53</v>
      </c>
    </row>
    <row r="36" spans="1:6" x14ac:dyDescent="0.25">
      <c r="A36" s="34" t="s">
        <v>54</v>
      </c>
      <c r="B36" s="35"/>
      <c r="C36" s="36"/>
      <c r="D36" s="37"/>
    </row>
    <row r="37" spans="1:6" x14ac:dyDescent="0.25">
      <c r="A37" s="27" t="s">
        <v>55</v>
      </c>
      <c r="B37" s="28" t="s">
        <v>56</v>
      </c>
      <c r="C37" s="89"/>
      <c r="D37" s="92"/>
      <c r="E37" s="45"/>
      <c r="F37" t="s">
        <v>57</v>
      </c>
    </row>
    <row r="38" spans="1:6" x14ac:dyDescent="0.25">
      <c r="A38" s="27" t="s">
        <v>58</v>
      </c>
      <c r="B38" s="28" t="s">
        <v>59</v>
      </c>
      <c r="C38" s="89"/>
      <c r="D38" s="43">
        <f>+D34+D35+D37</f>
        <v>0</v>
      </c>
    </row>
    <row r="39" spans="1:6" x14ac:dyDescent="0.25">
      <c r="A39" s="27" t="s">
        <v>60</v>
      </c>
      <c r="B39" s="28">
        <v>3130</v>
      </c>
      <c r="C39" s="87"/>
      <c r="D39" s="42"/>
    </row>
    <row r="40" spans="1:6" x14ac:dyDescent="0.25">
      <c r="A40" s="49" t="s">
        <v>61</v>
      </c>
      <c r="B40" s="28" t="s">
        <v>62</v>
      </c>
      <c r="C40" s="89"/>
      <c r="D40" s="43">
        <f>D38+C39</f>
        <v>0</v>
      </c>
    </row>
    <row r="41" spans="1:6" ht="20.25" x14ac:dyDescent="0.3">
      <c r="A41" s="47" t="s">
        <v>63</v>
      </c>
      <c r="B41" s="35"/>
      <c r="C41" s="36"/>
      <c r="D41" s="37"/>
    </row>
    <row r="42" spans="1:6" x14ac:dyDescent="0.25">
      <c r="A42" s="34" t="s">
        <v>64</v>
      </c>
      <c r="B42" s="35"/>
      <c r="C42" s="36"/>
      <c r="D42" s="37"/>
    </row>
    <row r="43" spans="1:6" x14ac:dyDescent="0.25">
      <c r="A43" s="50" t="s">
        <v>65</v>
      </c>
      <c r="B43" s="31">
        <v>5120</v>
      </c>
      <c r="C43" s="41"/>
      <c r="D43" s="88"/>
    </row>
    <row r="44" spans="1:6" x14ac:dyDescent="0.25">
      <c r="A44" s="27" t="s">
        <v>66</v>
      </c>
      <c r="B44" s="28">
        <v>5121</v>
      </c>
      <c r="C44" s="41"/>
      <c r="D44" s="42"/>
    </row>
    <row r="45" spans="1:6" x14ac:dyDescent="0.25">
      <c r="A45" s="51" t="s">
        <v>67</v>
      </c>
      <c r="B45" s="28" t="s">
        <v>68</v>
      </c>
      <c r="C45" s="89"/>
      <c r="D45" s="92"/>
      <c r="E45" s="44">
        <f>+D45-C44-C43</f>
        <v>0</v>
      </c>
      <c r="F45" t="s">
        <v>69</v>
      </c>
    </row>
    <row r="46" spans="1:6" x14ac:dyDescent="0.25">
      <c r="A46" s="34" t="s">
        <v>70</v>
      </c>
      <c r="B46" s="35"/>
      <c r="C46" s="36"/>
      <c r="D46" s="37"/>
    </row>
    <row r="47" spans="1:6" x14ac:dyDescent="0.25">
      <c r="A47" s="52" t="s">
        <v>71</v>
      </c>
      <c r="B47" s="28">
        <v>5220</v>
      </c>
      <c r="C47" s="41"/>
      <c r="D47" s="88"/>
    </row>
    <row r="48" spans="1:6" x14ac:dyDescent="0.25">
      <c r="A48" s="52" t="s">
        <v>72</v>
      </c>
      <c r="B48" s="28">
        <v>5250</v>
      </c>
      <c r="C48" s="41"/>
      <c r="D48" s="42"/>
    </row>
    <row r="49" spans="1:6" x14ac:dyDescent="0.25">
      <c r="A49" s="51" t="s">
        <v>73</v>
      </c>
      <c r="B49" s="53" t="s">
        <v>74</v>
      </c>
      <c r="C49" s="89"/>
      <c r="D49" s="93"/>
      <c r="E49" s="44">
        <f>+D49-C48-C47</f>
        <v>0</v>
      </c>
      <c r="F49" t="s">
        <v>75</v>
      </c>
    </row>
    <row r="50" spans="1:6" x14ac:dyDescent="0.25">
      <c r="A50" s="51" t="s">
        <v>76</v>
      </c>
      <c r="B50" s="54" t="s">
        <v>77</v>
      </c>
      <c r="C50" s="89"/>
      <c r="D50" s="91">
        <f>+D45-D49</f>
        <v>0</v>
      </c>
    </row>
    <row r="51" spans="1:6" x14ac:dyDescent="0.25">
      <c r="A51" s="34" t="s">
        <v>78</v>
      </c>
      <c r="B51" s="35"/>
      <c r="C51" s="35"/>
      <c r="D51" s="35"/>
    </row>
    <row r="52" spans="1:6" x14ac:dyDescent="0.25">
      <c r="A52" s="51" t="s">
        <v>79</v>
      </c>
      <c r="B52" s="40" t="s">
        <v>80</v>
      </c>
      <c r="C52" s="89"/>
      <c r="D52" s="93">
        <v>0</v>
      </c>
      <c r="F52" t="s">
        <v>81</v>
      </c>
    </row>
    <row r="53" spans="1:6" x14ac:dyDescent="0.25">
      <c r="A53" s="34" t="s">
        <v>82</v>
      </c>
      <c r="B53" s="35"/>
      <c r="C53" s="95"/>
      <c r="D53" s="37"/>
    </row>
    <row r="54" spans="1:6" x14ac:dyDescent="0.25">
      <c r="A54" s="49" t="s">
        <v>83</v>
      </c>
      <c r="B54" s="28" t="s">
        <v>84</v>
      </c>
      <c r="C54" s="55"/>
      <c r="D54" s="92"/>
      <c r="F54" t="s">
        <v>85</v>
      </c>
    </row>
    <row r="55" spans="1:6" x14ac:dyDescent="0.25">
      <c r="A55" s="34" t="s">
        <v>86</v>
      </c>
      <c r="B55" s="35"/>
      <c r="C55" s="36"/>
      <c r="D55" s="37"/>
    </row>
    <row r="56" spans="1:6" x14ac:dyDescent="0.25">
      <c r="A56" s="52" t="s">
        <v>87</v>
      </c>
      <c r="B56" s="28" t="s">
        <v>88</v>
      </c>
      <c r="C56" s="55"/>
      <c r="D56" s="92"/>
      <c r="F56" t="s">
        <v>89</v>
      </c>
    </row>
    <row r="57" spans="1:6" x14ac:dyDescent="0.25">
      <c r="A57" s="56" t="s">
        <v>90</v>
      </c>
      <c r="B57" s="57" t="s">
        <v>91</v>
      </c>
      <c r="C57" s="55"/>
      <c r="D57" s="43">
        <f>+D50+D52+D54+D56</f>
        <v>0</v>
      </c>
    </row>
    <row r="58" spans="1:6" ht="20.25" x14ac:dyDescent="0.3">
      <c r="A58" s="47" t="s">
        <v>92</v>
      </c>
      <c r="B58" s="35"/>
      <c r="C58" s="36"/>
      <c r="D58" s="37"/>
    </row>
    <row r="59" spans="1:6" x14ac:dyDescent="0.25">
      <c r="A59" s="34" t="s">
        <v>93</v>
      </c>
      <c r="B59" s="35"/>
      <c r="C59" s="36"/>
      <c r="D59" s="37"/>
    </row>
    <row r="60" spans="1:6" x14ac:dyDescent="0.25">
      <c r="A60" s="52" t="s">
        <v>94</v>
      </c>
      <c r="B60" s="28">
        <v>6370</v>
      </c>
      <c r="C60" s="41"/>
      <c r="D60" s="42"/>
    </row>
    <row r="61" spans="1:6" x14ac:dyDescent="0.25">
      <c r="A61" s="58" t="s">
        <v>95</v>
      </c>
      <c r="B61" s="59" t="s">
        <v>96</v>
      </c>
      <c r="C61" s="55"/>
      <c r="D61" s="92"/>
      <c r="E61" s="44">
        <f>+D61-C60</f>
        <v>0</v>
      </c>
      <c r="F61" t="s">
        <v>97</v>
      </c>
    </row>
    <row r="62" spans="1:6" x14ac:dyDescent="0.25">
      <c r="A62" s="34" t="s">
        <v>98</v>
      </c>
      <c r="B62" s="35"/>
      <c r="C62" s="36"/>
      <c r="D62" s="37"/>
    </row>
    <row r="63" spans="1:6" x14ac:dyDescent="0.25">
      <c r="A63" s="50" t="s">
        <v>99</v>
      </c>
      <c r="B63" s="31">
        <v>6420</v>
      </c>
      <c r="C63" s="41"/>
      <c r="D63" s="60"/>
    </row>
    <row r="64" spans="1:6" x14ac:dyDescent="0.25">
      <c r="A64" s="52" t="s">
        <v>100</v>
      </c>
      <c r="B64" s="28">
        <v>6450</v>
      </c>
      <c r="C64" s="41"/>
      <c r="D64" s="61"/>
    </row>
    <row r="65" spans="1:15" x14ac:dyDescent="0.25">
      <c r="A65" s="52" t="s">
        <v>101</v>
      </c>
      <c r="B65" s="28">
        <v>6451</v>
      </c>
      <c r="C65" s="41"/>
      <c r="D65" s="61"/>
    </row>
    <row r="66" spans="1:15" x14ac:dyDescent="0.25">
      <c r="A66" s="52" t="s">
        <v>102</v>
      </c>
      <c r="B66" s="28">
        <v>6452</v>
      </c>
      <c r="C66" s="41"/>
      <c r="D66" s="61"/>
    </row>
    <row r="67" spans="1:15" x14ac:dyDescent="0.25">
      <c r="A67" s="52" t="s">
        <v>103</v>
      </c>
      <c r="B67" s="28">
        <v>6453</v>
      </c>
      <c r="C67" s="41"/>
      <c r="D67" s="61"/>
      <c r="N67" s="45"/>
    </row>
    <row r="68" spans="1:15" x14ac:dyDescent="0.25">
      <c r="A68" s="62" t="s">
        <v>104</v>
      </c>
      <c r="B68" s="63">
        <v>6454</v>
      </c>
      <c r="C68" s="41"/>
      <c r="D68" s="61"/>
      <c r="N68" s="45"/>
      <c r="O68" s="45"/>
    </row>
    <row r="69" spans="1:15" x14ac:dyDescent="0.25">
      <c r="A69" s="64" t="s">
        <v>105</v>
      </c>
      <c r="B69" s="65" t="s">
        <v>106</v>
      </c>
      <c r="C69" s="66"/>
      <c r="D69" s="43">
        <f>SUM(C63:C68)</f>
        <v>0</v>
      </c>
      <c r="F69" t="s">
        <v>107</v>
      </c>
      <c r="N69" s="45"/>
      <c r="O69" s="45"/>
    </row>
    <row r="70" spans="1:15" x14ac:dyDescent="0.25">
      <c r="A70" s="34" t="s">
        <v>108</v>
      </c>
      <c r="B70" s="35"/>
      <c r="C70" s="36"/>
      <c r="D70" s="37"/>
      <c r="N70" s="45"/>
      <c r="O70" s="45"/>
    </row>
    <row r="71" spans="1:15" x14ac:dyDescent="0.25">
      <c r="A71" s="52" t="s">
        <v>109</v>
      </c>
      <c r="B71" s="28">
        <v>6530</v>
      </c>
      <c r="C71" s="41"/>
      <c r="D71" s="42"/>
      <c r="N71" s="45"/>
      <c r="O71" s="45"/>
    </row>
    <row r="72" spans="1:15" x14ac:dyDescent="0.25">
      <c r="A72" s="67" t="s">
        <v>110</v>
      </c>
      <c r="B72" s="68" t="s">
        <v>111</v>
      </c>
      <c r="C72" s="42"/>
      <c r="D72" s="92"/>
      <c r="E72" s="44">
        <f>+D72-C71</f>
        <v>0</v>
      </c>
      <c r="F72" t="s">
        <v>112</v>
      </c>
    </row>
    <row r="73" spans="1:15" x14ac:dyDescent="0.25">
      <c r="A73" s="34" t="s">
        <v>113</v>
      </c>
      <c r="B73" s="35"/>
      <c r="C73" s="36"/>
      <c r="D73" s="37"/>
      <c r="E73" s="44"/>
    </row>
    <row r="74" spans="1:15" x14ac:dyDescent="0.25">
      <c r="A74" s="84" t="s">
        <v>114</v>
      </c>
      <c r="B74" s="28">
        <v>6600</v>
      </c>
      <c r="C74" s="93"/>
      <c r="D74" s="61"/>
      <c r="E74" s="44"/>
    </row>
    <row r="75" spans="1:15" x14ac:dyDescent="0.25">
      <c r="A75" s="85" t="s">
        <v>115</v>
      </c>
      <c r="B75" s="68">
        <v>6610</v>
      </c>
      <c r="C75" s="93"/>
      <c r="D75" s="61"/>
      <c r="E75" s="44"/>
    </row>
    <row r="76" spans="1:15" x14ac:dyDescent="0.25">
      <c r="A76" s="34" t="s">
        <v>116</v>
      </c>
      <c r="B76" s="35"/>
      <c r="C76" s="36"/>
      <c r="D76" s="37"/>
    </row>
    <row r="77" spans="1:15" x14ac:dyDescent="0.25">
      <c r="A77" s="67" t="s">
        <v>117</v>
      </c>
      <c r="B77" s="68" t="s">
        <v>118</v>
      </c>
      <c r="C77" s="42"/>
      <c r="D77" s="92"/>
      <c r="E77" s="45"/>
      <c r="F77" t="s">
        <v>119</v>
      </c>
    </row>
    <row r="78" spans="1:15" x14ac:dyDescent="0.25">
      <c r="A78" s="70" t="s">
        <v>120</v>
      </c>
      <c r="B78" s="71"/>
      <c r="C78" s="36"/>
      <c r="D78" s="37"/>
    </row>
    <row r="79" spans="1:15" x14ac:dyDescent="0.25">
      <c r="A79" s="52" t="s">
        <v>121</v>
      </c>
      <c r="B79" s="28">
        <v>6810</v>
      </c>
      <c r="C79" s="94"/>
      <c r="D79" s="42"/>
    </row>
    <row r="80" spans="1:15" x14ac:dyDescent="0.25">
      <c r="A80" s="52" t="s">
        <v>122</v>
      </c>
      <c r="B80" s="28">
        <v>6820</v>
      </c>
      <c r="C80" s="41"/>
      <c r="D80" s="42"/>
    </row>
    <row r="81" spans="1:6" x14ac:dyDescent="0.25">
      <c r="A81" s="52" t="s">
        <v>123</v>
      </c>
      <c r="B81" s="28">
        <v>6830</v>
      </c>
      <c r="C81" s="41"/>
      <c r="D81" s="42"/>
    </row>
    <row r="82" spans="1:6" x14ac:dyDescent="0.25">
      <c r="A82" s="52" t="s">
        <v>124</v>
      </c>
      <c r="B82" s="28">
        <v>6840</v>
      </c>
      <c r="C82" s="41"/>
      <c r="D82" s="42"/>
    </row>
    <row r="83" spans="1:6" x14ac:dyDescent="0.25">
      <c r="A83" s="52" t="s">
        <v>125</v>
      </c>
      <c r="B83" s="28">
        <v>6850</v>
      </c>
      <c r="C83" s="41"/>
      <c r="D83" s="42"/>
    </row>
    <row r="84" spans="1:6" x14ac:dyDescent="0.25">
      <c r="A84" s="52" t="s">
        <v>126</v>
      </c>
      <c r="B84" s="28">
        <v>6890</v>
      </c>
      <c r="C84" s="72"/>
      <c r="D84" s="42"/>
    </row>
    <row r="85" spans="1:6" x14ac:dyDescent="0.25">
      <c r="A85" s="49" t="s">
        <v>127</v>
      </c>
      <c r="B85" s="28" t="s">
        <v>128</v>
      </c>
      <c r="C85" s="55"/>
      <c r="D85" s="43">
        <f>SUM(C79:C84)</f>
        <v>0</v>
      </c>
    </row>
    <row r="86" spans="1:6" x14ac:dyDescent="0.25">
      <c r="A86" s="34" t="s">
        <v>129</v>
      </c>
      <c r="B86" s="35"/>
      <c r="C86" s="36"/>
      <c r="D86" s="37"/>
    </row>
    <row r="87" spans="1:6" x14ac:dyDescent="0.25">
      <c r="A87" s="84" t="s">
        <v>130</v>
      </c>
      <c r="B87" s="73" t="s">
        <v>131</v>
      </c>
      <c r="C87" s="74"/>
      <c r="D87" s="93">
        <v>0</v>
      </c>
      <c r="F87" t="s">
        <v>132</v>
      </c>
    </row>
    <row r="88" spans="1:6" x14ac:dyDescent="0.25">
      <c r="A88" s="34" t="s">
        <v>133</v>
      </c>
      <c r="B88" s="35"/>
      <c r="C88" s="36"/>
      <c r="D88" s="37"/>
    </row>
    <row r="89" spans="1:6" x14ac:dyDescent="0.25">
      <c r="A89" s="49" t="s">
        <v>134</v>
      </c>
      <c r="B89" s="28" t="s">
        <v>135</v>
      </c>
      <c r="C89" s="55"/>
      <c r="D89" s="43">
        <f>+D61+D69+D72+D77+D85+D87</f>
        <v>0</v>
      </c>
      <c r="E89" s="45"/>
      <c r="F89" s="69" t="s">
        <v>136</v>
      </c>
    </row>
    <row r="90" spans="1:6" x14ac:dyDescent="0.25">
      <c r="A90" s="75" t="s">
        <v>137</v>
      </c>
      <c r="B90" s="28" t="s">
        <v>138</v>
      </c>
      <c r="C90" s="55"/>
      <c r="D90" s="43">
        <f>+D57-D89</f>
        <v>0</v>
      </c>
      <c r="E90" s="45"/>
      <c r="F90" s="45"/>
    </row>
    <row r="91" spans="1:6" x14ac:dyDescent="0.25">
      <c r="A91" s="49" t="s">
        <v>139</v>
      </c>
      <c r="B91" s="28" t="s">
        <v>140</v>
      </c>
      <c r="C91" s="55"/>
      <c r="D91" s="43">
        <f>+D90-(+C74+C75)</f>
        <v>0</v>
      </c>
      <c r="E91" s="45"/>
      <c r="F91" s="45"/>
    </row>
    <row r="92" spans="1:6" x14ac:dyDescent="0.25">
      <c r="A92" s="34" t="s">
        <v>141</v>
      </c>
      <c r="B92" s="35"/>
      <c r="C92" s="36"/>
      <c r="D92" s="37"/>
    </row>
    <row r="93" spans="1:6" x14ac:dyDescent="0.25">
      <c r="A93" s="49" t="s">
        <v>142</v>
      </c>
      <c r="B93" s="28" t="s">
        <v>143</v>
      </c>
      <c r="C93" s="41"/>
      <c r="D93" s="42"/>
      <c r="F93" t="s">
        <v>144</v>
      </c>
    </row>
    <row r="94" spans="1:6" x14ac:dyDescent="0.25">
      <c r="A94" s="49" t="s">
        <v>145</v>
      </c>
      <c r="B94" s="76">
        <v>3250</v>
      </c>
      <c r="C94" s="77"/>
      <c r="D94" s="43">
        <f>+D90-C93</f>
        <v>0</v>
      </c>
      <c r="E94" s="45"/>
      <c r="F94" s="45"/>
    </row>
    <row r="95" spans="1:6" x14ac:dyDescent="0.25">
      <c r="A95" s="78" t="s">
        <v>146</v>
      </c>
      <c r="B95" s="76" t="s">
        <v>147</v>
      </c>
      <c r="C95" s="77"/>
      <c r="D95" s="86"/>
      <c r="F95" t="s">
        <v>148</v>
      </c>
    </row>
    <row r="96" spans="1:6" x14ac:dyDescent="0.25">
      <c r="A96" s="78"/>
      <c r="B96" s="113" t="s">
        <v>149</v>
      </c>
      <c r="C96" s="114"/>
      <c r="D96" s="98" t="e">
        <f>+D94/D95</f>
        <v>#DIV/0!</v>
      </c>
    </row>
    <row r="97" spans="1:4" x14ac:dyDescent="0.25">
      <c r="A97" s="78"/>
      <c r="B97" s="113" t="s">
        <v>150</v>
      </c>
      <c r="C97" s="114"/>
      <c r="D97" s="98">
        <f>+D90-D95</f>
        <v>0</v>
      </c>
    </row>
    <row r="98" spans="1:4" x14ac:dyDescent="0.25">
      <c r="A98" s="78"/>
      <c r="B98" s="78"/>
      <c r="C98" s="78"/>
      <c r="D98" s="79"/>
    </row>
    <row r="99" spans="1:4" ht="15.75" thickBot="1" x14ac:dyDescent="0.3">
      <c r="A99" s="78"/>
      <c r="B99" s="78"/>
      <c r="C99" s="78"/>
      <c r="D99" s="79"/>
    </row>
    <row r="100" spans="1:4" ht="15.75" thickBot="1" x14ac:dyDescent="0.3">
      <c r="A100" s="128" t="s">
        <v>151</v>
      </c>
      <c r="B100" s="129">
        <v>1130</v>
      </c>
      <c r="C100" s="99"/>
      <c r="D100" s="79"/>
    </row>
    <row r="101" spans="1:4" ht="15.75" thickBot="1" x14ac:dyDescent="0.3">
      <c r="A101" s="130" t="s">
        <v>182</v>
      </c>
      <c r="B101" s="131" t="s">
        <v>181</v>
      </c>
      <c r="C101" s="100"/>
      <c r="D101" s="79"/>
    </row>
    <row r="102" spans="1:4" x14ac:dyDescent="0.25">
      <c r="A102" s="78"/>
      <c r="B102" s="78"/>
      <c r="C102" s="78"/>
      <c r="D102" s="79"/>
    </row>
    <row r="103" spans="1:4" x14ac:dyDescent="0.25">
      <c r="A103" s="78"/>
      <c r="B103" s="78"/>
      <c r="C103" s="78"/>
      <c r="D103" s="79"/>
    </row>
    <row r="104" spans="1:4" x14ac:dyDescent="0.25">
      <c r="A104" s="78"/>
      <c r="B104" s="78"/>
      <c r="C104" s="78"/>
      <c r="D104" s="79"/>
    </row>
    <row r="105" spans="1:4" x14ac:dyDescent="0.25">
      <c r="A105" s="115" t="s">
        <v>187</v>
      </c>
      <c r="B105" s="115"/>
      <c r="C105" s="115"/>
      <c r="D105" s="115"/>
    </row>
    <row r="106" spans="1:4" x14ac:dyDescent="0.25">
      <c r="A106" s="115"/>
      <c r="B106" s="115"/>
      <c r="C106" s="115"/>
      <c r="D106" s="115"/>
    </row>
    <row r="107" spans="1:4" x14ac:dyDescent="0.25">
      <c r="A107" s="115"/>
      <c r="B107" s="115"/>
      <c r="C107" s="115"/>
      <c r="D107" s="115"/>
    </row>
    <row r="108" spans="1:4" x14ac:dyDescent="0.25">
      <c r="A108" s="115"/>
      <c r="B108" s="115"/>
      <c r="C108" s="115"/>
      <c r="D108" s="115"/>
    </row>
    <row r="109" spans="1:4" x14ac:dyDescent="0.25">
      <c r="A109" s="115"/>
      <c r="B109" s="115"/>
      <c r="C109" s="115"/>
      <c r="D109" s="115"/>
    </row>
    <row r="110" spans="1:4" x14ac:dyDescent="0.25">
      <c r="A110" s="115" t="s">
        <v>152</v>
      </c>
      <c r="B110" s="115"/>
      <c r="C110" s="115"/>
      <c r="D110" s="115"/>
    </row>
    <row r="111" spans="1:4" x14ac:dyDescent="0.25">
      <c r="A111" s="115"/>
      <c r="B111" s="115"/>
      <c r="C111" s="115"/>
      <c r="D111" s="115"/>
    </row>
    <row r="115" spans="1:5" x14ac:dyDescent="0.25">
      <c r="A115" s="80"/>
      <c r="B115" s="80"/>
      <c r="C115" s="80"/>
      <c r="D115" s="80"/>
    </row>
    <row r="126" spans="1:5" hidden="1" x14ac:dyDescent="0.25">
      <c r="A126" s="117" t="s">
        <v>153</v>
      </c>
      <c r="B126" s="118" t="str">
        <f>+B4</f>
        <v>DHCD USE</v>
      </c>
      <c r="C126" s="116"/>
      <c r="D126" s="116"/>
      <c r="E126" s="81" t="s">
        <v>154</v>
      </c>
    </row>
    <row r="127" spans="1:5" hidden="1" x14ac:dyDescent="0.25">
      <c r="A127" s="119" t="s">
        <v>155</v>
      </c>
      <c r="B127" s="120" t="e">
        <f>(+C43+C44-C47)/(C43+C44)</f>
        <v>#DIV/0!</v>
      </c>
      <c r="C127" s="116"/>
      <c r="D127" s="116"/>
      <c r="E127" t="s">
        <v>156</v>
      </c>
    </row>
    <row r="128" spans="1:5" hidden="1" x14ac:dyDescent="0.25">
      <c r="A128" s="119" t="s">
        <v>157</v>
      </c>
      <c r="B128" s="120" t="e">
        <f>(C43+C44-C47-C60-C48)/(C43+C44)</f>
        <v>#DIV/0!</v>
      </c>
      <c r="E128" t="s">
        <v>158</v>
      </c>
    </row>
    <row r="129" spans="1:8" hidden="1" x14ac:dyDescent="0.25">
      <c r="A129" s="119" t="s">
        <v>159</v>
      </c>
      <c r="B129" s="121" t="e">
        <f>(+D49/D45)*100</f>
        <v>#DIV/0!</v>
      </c>
      <c r="E129" t="s">
        <v>160</v>
      </c>
    </row>
    <row r="130" spans="1:8" hidden="1" x14ac:dyDescent="0.25">
      <c r="A130" s="122" t="s">
        <v>161</v>
      </c>
      <c r="B130" s="121" t="e">
        <f>((+D49+C60)/+D45)*100</f>
        <v>#DIV/0!</v>
      </c>
      <c r="E130" t="s">
        <v>162</v>
      </c>
    </row>
    <row r="131" spans="1:8" hidden="1" x14ac:dyDescent="0.25">
      <c r="A131" s="119" t="s">
        <v>183</v>
      </c>
      <c r="B131" s="123" t="e">
        <f>+D57/(+D61+D69+D72+D77+C101)</f>
        <v>#DIV/0!</v>
      </c>
      <c r="E131" t="s">
        <v>163</v>
      </c>
    </row>
    <row r="132" spans="1:8" hidden="1" x14ac:dyDescent="0.25">
      <c r="A132" s="119" t="s">
        <v>186</v>
      </c>
      <c r="B132" s="124" t="e">
        <f>(+D57-D61-D69-D72-D77-C101)/(+C83+D95)</f>
        <v>#DIV/0!</v>
      </c>
      <c r="E132" t="s">
        <v>164</v>
      </c>
    </row>
    <row r="133" spans="1:8" hidden="1" x14ac:dyDescent="0.25">
      <c r="A133" s="119" t="s">
        <v>184</v>
      </c>
      <c r="B133" s="124" t="e">
        <f>(+D61+D69+D72+D77+C101)/(B10)</f>
        <v>#DIV/0!</v>
      </c>
      <c r="E133" t="s">
        <v>165</v>
      </c>
    </row>
    <row r="134" spans="1:8" hidden="1" x14ac:dyDescent="0.25">
      <c r="A134" s="119" t="s">
        <v>185</v>
      </c>
      <c r="B134" s="124" t="e">
        <f>((+D61+D69+D72+D77+C101)/(B10)/12)</f>
        <v>#DIV/0!</v>
      </c>
      <c r="E134" t="s">
        <v>166</v>
      </c>
    </row>
    <row r="135" spans="1:8" hidden="1" x14ac:dyDescent="0.25">
      <c r="A135" s="119" t="s">
        <v>167</v>
      </c>
      <c r="B135" s="125">
        <f>(+C20+C21+C22+C23)</f>
        <v>0</v>
      </c>
      <c r="E135" t="s">
        <v>168</v>
      </c>
    </row>
    <row r="136" spans="1:8" hidden="1" x14ac:dyDescent="0.25">
      <c r="A136" s="119" t="s">
        <v>169</v>
      </c>
      <c r="B136" s="125">
        <f>+C19</f>
        <v>0</v>
      </c>
      <c r="E136">
        <v>1310</v>
      </c>
    </row>
    <row r="137" spans="1:8" hidden="1" x14ac:dyDescent="0.25">
      <c r="A137" s="119" t="s">
        <v>170</v>
      </c>
      <c r="B137" s="125" t="e">
        <f>+C19/B10</f>
        <v>#DIV/0!</v>
      </c>
      <c r="E137" t="s">
        <v>171</v>
      </c>
    </row>
    <row r="138" spans="1:8" hidden="1" x14ac:dyDescent="0.25">
      <c r="A138" s="119" t="s">
        <v>172</v>
      </c>
      <c r="B138" s="125">
        <f>+C14</f>
        <v>0</v>
      </c>
      <c r="E138" t="s">
        <v>173</v>
      </c>
    </row>
    <row r="139" spans="1:8" hidden="1" x14ac:dyDescent="0.25">
      <c r="A139" s="119" t="s">
        <v>174</v>
      </c>
      <c r="B139" s="125">
        <f>+C14+C60-C100</f>
        <v>0</v>
      </c>
      <c r="E139" t="s">
        <v>175</v>
      </c>
    </row>
    <row r="140" spans="1:8" ht="15.75" hidden="1" thickBot="1" x14ac:dyDescent="0.3">
      <c r="A140" s="126" t="s">
        <v>176</v>
      </c>
      <c r="B140" s="127" t="e">
        <f>(+C14+C60-C100)/(+C43-C47)</f>
        <v>#DIV/0!</v>
      </c>
      <c r="E140" t="s">
        <v>177</v>
      </c>
    </row>
    <row r="142" spans="1:8" x14ac:dyDescent="0.25">
      <c r="A142" s="82"/>
      <c r="B142" s="82"/>
      <c r="C142" s="82"/>
      <c r="D142" s="82"/>
      <c r="E142" s="82" t="s">
        <v>178</v>
      </c>
      <c r="F142" s="82"/>
      <c r="G142" s="82"/>
      <c r="H142" s="82"/>
    </row>
    <row r="143" spans="1:8" x14ac:dyDescent="0.25">
      <c r="A143" s="82"/>
      <c r="B143" s="82"/>
      <c r="C143" s="82"/>
      <c r="D143" s="82"/>
      <c r="E143" s="82" t="s">
        <v>179</v>
      </c>
      <c r="F143" s="82"/>
      <c r="G143" s="82"/>
      <c r="H143" s="82"/>
    </row>
    <row r="144" spans="1:8" x14ac:dyDescent="0.25">
      <c r="A144" s="82"/>
      <c r="B144" s="82"/>
      <c r="C144" s="82"/>
      <c r="D144" s="82"/>
      <c r="E144" s="82" t="s">
        <v>180</v>
      </c>
      <c r="F144" s="82"/>
      <c r="G144" s="82"/>
      <c r="H144" s="82"/>
    </row>
  </sheetData>
  <sheetProtection algorithmName="SHA-512" hashValue="rZgxO4pcvQfpCO/Z4AY/ucBm1HOFahi9gsTI+i0dlB8xRwUpGIslO63Cjd8A07cC6olCuSDGgltfwF0toOY+lw==" saltValue="vQmT5VmIvITALuEehXugyQ==" spinCount="100000" sheet="1" objects="1" scenarios="1"/>
  <mergeCells count="11">
    <mergeCell ref="B10:D10"/>
    <mergeCell ref="B96:C96"/>
    <mergeCell ref="B97:C97"/>
    <mergeCell ref="A105:D109"/>
    <mergeCell ref="A110:D111"/>
    <mergeCell ref="B8:D8"/>
    <mergeCell ref="B1:C1"/>
    <mergeCell ref="B2:C2"/>
    <mergeCell ref="B5:D5"/>
    <mergeCell ref="B6:D6"/>
    <mergeCell ref="B7:D7"/>
  </mergeCells>
  <pageMargins left="0.7" right="0.7" top="0.75" bottom="0.75" header="0.3" footer="0.3"/>
  <pageSetup orientation="portrait" r:id="rId1"/>
  <ignoredErrors>
    <ignoredError sqref="D9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6B2C3-7CD6-4438-89D0-8514F4760CF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Helps</dc:creator>
  <cp:lastModifiedBy>Daneker, Barrie (DHCD)</cp:lastModifiedBy>
  <dcterms:created xsi:type="dcterms:W3CDTF">2023-03-03T14:07:16Z</dcterms:created>
  <dcterms:modified xsi:type="dcterms:W3CDTF">2023-03-03T21:45:25Z</dcterms:modified>
</cp:coreProperties>
</file>